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ilesv\PUBLIC\総務財政課\財政係\財政状況資料集\R03・03作成(R2分)\①結合版提出R04.9\"/>
    </mc:Choice>
  </mc:AlternateContent>
  <xr:revisionPtr revIDLastSave="0" documentId="8_{D57B4F3E-2021-40B8-9B7F-209F769CB102}"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W34" i="10" l="1"/>
  <c r="BW35" i="10" s="1"/>
  <c r="BW36" i="10" s="1"/>
  <c r="CO34" i="10" l="1"/>
  <c r="CO35" i="10" s="1"/>
</calcChain>
</file>

<file path=xl/sharedStrings.xml><?xml version="1.0" encoding="utf-8"?>
<sst xmlns="http://schemas.openxmlformats.org/spreadsheetml/2006/main" count="1165" uniqueCount="613">
  <si>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</si>
  <si>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</si>
  <si>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</si>
  <si>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</si>
  <si>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</si>
  <si>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</si>
  <si>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</si>
  <si>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</si>
  <si>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</si>
  <si>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</si>
  <si>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</si>
  <si>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</si>
  <si>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</si>
  <si>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</si>
  <si>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</si>
  <si>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</si>
  <si>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</si>
  <si>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</si>
  <si>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</si>
  <si>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</si>
  <si>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</si>
  <si>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</si>
  <si>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</si>
  <si>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</si>
  <si>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</si>
  <si>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</si>
  <si>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</si>
  <si>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</si>
  <si>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</si>
  <si>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</si>
  <si>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</si>
  <si>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</si>
  <si>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</si>
  <si>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</si>
  <si>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</si>
  <si>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</si>
  <si>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</si>
  <si>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</si>
  <si>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</si>
  <si>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</si>
  <si>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</si>
  <si>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</si>
  <si>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</si>
  <si>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</si>
  <si>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</si>
  <si>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</si>
  <si>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</si>
  <si>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</si>
  <si>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</si>
  <si>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</si>
  <si>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</si>
  <si>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</si>
  <si>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</si>
  <si>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</si>
  <si>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</si>
  <si>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</si>
  <si>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</si>
  <si>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</si>
  <si>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</si>
  <si>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</si>
  <si>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</si>
  <si>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</si>
  <si>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</si>
  <si>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</si>
  <si>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</si>
  <si>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</si>
  <si>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</si>
  <si>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</si>
  <si>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</si>
  <si>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</si>
  <si>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</si>
  <si>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</si>
  <si>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</si>
  <si>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</si>
  <si>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</si>
  <si>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</si>
  <si>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</si>
  <si>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</si>
  <si>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</si>
  <si>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</si>
  <si>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</si>
  <si>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</si>
  <si>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</si>
  <si>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</si>
  <si>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</si>
  <si>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</si>
  <si>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</si>
  <si>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</si>
  <si>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</si>
  <si>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</si>
  <si>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</si>
  <si>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</si>
  <si>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</si>
  <si>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</si>
  <si>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</si>
  <si>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</si>
  <si>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</si>
  <si>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厚沢部町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</si>
  <si>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</si>
  <si>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</si>
  <si>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</si>
  <si>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</si>
  <si>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</si>
  <si>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</si>
  <si>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</si>
  <si>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</si>
  <si>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</si>
  <si>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</si>
  <si>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</si>
  <si>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</si>
  <si>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</si>
  <si>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</si>
  <si>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</si>
  <si>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</si>
  <si>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</si>
  <si>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</si>
  <si>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</si>
  <si>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</si>
  <si>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</si>
  <si>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</si>
  <si>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</si>
  <si>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</si>
  <si>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</si>
  <si>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</si>
  <si>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</si>
  <si>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</si>
  <si>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</si>
  <si>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</si>
  <si>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</si>
  <si>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</si>
  <si>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</si>
  <si>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</si>
  <si>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</si>
  <si>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</si>
  <si>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</si>
  <si>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</si>
  <si>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</si>
  <si>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</si>
  <si>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</si>
  <si>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</si>
  <si>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</si>
  <si>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</si>
  <si>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</si>
  <si>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</si>
  <si>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</si>
  <si>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</si>
  <si>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</si>
  <si>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</si>
  <si>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</si>
  <si>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</si>
  <si>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</si>
  <si>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</si>
  <si>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</si>
  <si>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</si>
  <si>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</si>
  <si>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</si>
  <si>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</si>
  <si>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</si>
  <si>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</si>
  <si>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</si>
  <si>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</si>
  <si>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</si>
  <si>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</si>
  <si>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</si>
  <si>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</si>
  <si>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</si>
  <si>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</si>
  <si>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</si>
  <si>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</si>
  <si>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</si>
  <si>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</si>
  <si>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</si>
  <si>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</si>
  <si>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</si>
  <si>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</si>
  <si>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</si>
  <si>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</si>
  <si>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</si>
  <si>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</si>
  <si>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</si>
  <si>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</si>
  <si>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</si>
  <si>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</si>
  <si>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</si>
  <si>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</si>
  <si>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</si>
  <si>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</si>
  <si>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</si>
  <si>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</si>
  <si>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</si>
  <si>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</si>
  <si>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</si>
  <si>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</si>
  <si>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</si>
  <si>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</si>
  <si>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</si>
  <si>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</si>
  <si>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</si>
  <si>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</si>
  <si>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</si>
  <si>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</si>
  <si>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</si>
  <si>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</si>
  <si>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</si>
  <si>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</si>
  <si>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</si>
  <si>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</si>
  <si>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</si>
  <si>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</si>
  <si>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</si>
  <si>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</si>
  <si>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</si>
  <si>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</si>
  <si>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</si>
  <si>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</si>
  <si>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</si>
  <si>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</si>
  <si>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</si>
  <si>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</si>
  <si>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北海道厚沢部町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</si>
  <si>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</si>
  <si>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</si>
  <si>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</si>
  <si>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</si>
  <si>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</si>
  <si>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</si>
  <si>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</si>
  <si>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</si>
  <si>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</si>
  <si>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</si>
  <si>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</si>
  <si>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</si>
  <si>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</si>
  <si>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</si>
  <si>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</si>
  <si>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</si>
  <si>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</si>
  <si>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</si>
  <si>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</si>
  <si>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</si>
  <si>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</si>
  <si>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</si>
  <si>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</si>
  <si>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</si>
  <si>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</si>
  <si>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</si>
  <si>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</si>
  <si>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</si>
  <si>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</si>
  <si>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</si>
  <si>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</si>
  <si>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</si>
  <si>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</si>
  <si>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</si>
  <si>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</si>
  <si>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</si>
  <si>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</si>
  <si>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</si>
  <si>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</si>
  <si>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</si>
  <si>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</si>
  <si>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</si>
  <si>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</si>
  <si>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</si>
  <si>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</si>
  <si>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</si>
  <si>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</si>
  <si>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</si>
  <si>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</si>
  <si>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</si>
  <si>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</si>
  <si>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</si>
  <si>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</si>
  <si>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</si>
  <si>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</si>
  <si>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</si>
  <si>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</si>
  <si>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</si>
  <si>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</si>
  <si>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</si>
  <si>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</si>
  <si>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</si>
  <si>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</si>
  <si>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</si>
  <si>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</si>
  <si>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</si>
  <si>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</si>
  <si>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</si>
  <si>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</si>
  <si>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</si>
  <si>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</si>
  <si>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</si>
  <si>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</si>
  <si>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</si>
  <si>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</si>
  <si>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</si>
  <si>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</si>
  <si>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</si>
  <si>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</si>
  <si>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</si>
  <si>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</si>
  <si>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</si>
  <si>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</si>
  <si>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</si>
  <si>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</si>
  <si>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</si>
  <si>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</si>
  <si>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</si>
  <si>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</si>
  <si>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</si>
  <si>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</si>
  <si>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</si>
  <si>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</si>
  <si>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</si>
  <si>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</si>
  <si>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</si>
  <si>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</si>
  <si>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</si>
  <si>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</si>
  <si>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</si>
  <si>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</si>
  <si>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</si>
  <si>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</si>
  <si>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</si>
  <si>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</si>
  <si>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</si>
  <si>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</si>
  <si>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</si>
  <si>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</si>
  <si>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</si>
  <si>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</si>
  <si>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</si>
  <si>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</si>
  <si>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</si>
  <si>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</si>
  <si>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</si>
  <si>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</si>
  <si>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</si>
  <si>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</si>
  <si>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</si>
  <si>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</si>
  <si>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</si>
  <si>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</si>
  <si>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</si>
  <si>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</si>
  <si>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</si>
  <si>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</si>
  <si>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</si>
  <si>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</si>
  <si>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</si>
  <si>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</si>
  <si>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</si>
  <si>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</si>
  <si>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</si>
  <si>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</si>
  <si>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</si>
  <si>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</si>
  <si>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</si>
  <si>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</si>
  <si>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</si>
  <si>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</si>
  <si>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</si>
  <si>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</si>
  <si>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</si>
  <si>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</si>
  <si>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</si>
  <si>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</si>
  <si>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</si>
  <si>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</si>
  <si>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</si>
  <si>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</si>
  <si>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</si>
  <si>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</si>
  <si>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</si>
  <si>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北海道厚沢部町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</si>
  <si>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</si>
  <si>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</si>
  <si>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</si>
  <si>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</si>
  <si>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</si>
  <si>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</si>
  <si>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</si>
  <si>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</si>
  <si>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</si>
  <si>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</si>
  <si>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</si>
  <si>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</si>
  <si>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</si>
  <si>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</si>
  <si>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</si>
  <si>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</si>
  <si>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</si>
  <si>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</si>
  <si>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</si>
  <si>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</si>
  <si>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</si>
  <si>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</si>
  <si>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</si>
  <si>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</si>
  <si>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</si>
  <si>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</si>
  <si>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</si>
  <si>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</si>
  <si>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</si>
  <si>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</si>
  <si>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</si>
  <si>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</si>
  <si>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</si>
  <si>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</si>
  <si>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</si>
  <si>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</si>
  <si>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</si>
  <si>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</si>
  <si>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t>
    <phoneticPr fontId="5"/>
  </si>
  <si>
    <t>国民健康保険病院事業特別会計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</si>
  <si>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</si>
  <si>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</si>
  <si>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</si>
  <si>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</si>
  <si>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</si>
  <si>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</si>
  <si>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</si>
  <si>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</si>
  <si>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</si>
  <si>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</si>
  <si>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</si>
  <si>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</si>
  <si>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</si>
  <si>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</si>
  <si>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</si>
  <si>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</si>
  <si>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</si>
  <si>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</si>
  <si>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</si>
  <si>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</si>
  <si>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</si>
  <si>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</si>
  <si>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</si>
  <si>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</si>
  <si>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</si>
  <si>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</si>
  <si>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</si>
  <si>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</si>
  <si>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</si>
  <si>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</si>
  <si>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</si>
  <si>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</si>
  <si>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</si>
  <si>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</si>
  <si>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</si>
  <si>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</si>
  <si>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</si>
  <si>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</si>
  <si>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</si>
  <si>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</si>
  <si>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</si>
  <si>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</si>
  <si>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</si>
  <si>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</si>
  <si>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</si>
  <si>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</si>
  <si>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</si>
  <si>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</si>
  <si>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</si>
  <si>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</si>
  <si>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</si>
  <si>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</si>
  <si>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</si>
  <si>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</si>
  <si>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</si>
  <si>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</si>
  <si>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</si>
  <si>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</si>
  <si>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</si>
  <si>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</si>
  <si>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</si>
  <si>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</si>
  <si>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</si>
  <si>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</si>
  <si>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</si>
  <si>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</si>
  <si>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</si>
  <si>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</si>
  <si>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</si>
  <si>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</si>
  <si>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</si>
  <si>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</si>
  <si>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</si>
  <si>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</si>
  <si>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</si>
  <si>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</si>
  <si>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</si>
  <si>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</si>
  <si>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</si>
  <si>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</si>
  <si>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</si>
  <si>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</si>
  <si>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</si>
  <si>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</si>
  <si>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</si>
  <si>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</si>
  <si>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</si>
  <si>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</si>
  <si>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</si>
  <si>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</si>
  <si>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</si>
  <si>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</si>
  <si>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</si>
  <si>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</si>
  <si>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</si>
  <si>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</si>
  <si>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</si>
  <si>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</si>
  <si>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</si>
  <si>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</si>
  <si>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</si>
  <si>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</si>
  <si>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</si>
  <si>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</si>
  <si>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</si>
  <si>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</si>
  <si>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</si>
  <si>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</si>
  <si>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</si>
  <si>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</si>
  <si>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</si>
  <si>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</si>
  <si>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</si>
  <si>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</si>
  <si>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</si>
  <si>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</si>
  <si>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</si>
  <si>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</si>
  <si>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</si>
  <si>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</si>
  <si>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</si>
  <si>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</si>
  <si>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</si>
  <si>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</si>
  <si>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</si>
  <si>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</si>
  <si>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</si>
  <si>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</si>
  <si>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</si>
  <si>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</si>
  <si>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</si>
  <si>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</si>
  <si>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</si>
  <si>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</si>
  <si>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</si>
  <si>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</si>
  <si>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</si>
  <si>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</si>
  <si>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</si>
  <si>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</si>
  <si>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</si>
  <si>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</si>
  <si>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</si>
  <si>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</si>
  <si>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</si>
  <si>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</si>
  <si>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</si>
  <si>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</si>
  <si>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</si>
  <si>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</si>
  <si>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</si>
  <si>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</si>
  <si>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</si>
  <si>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</si>
  <si>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5.70</t>
  </si>
  <si>
    <t>▲ 2.97</t>
  </si>
  <si>
    <t>▲ 4.83</t>
  </si>
  <si>
    <t>▲ 6.02</t>
  </si>
  <si>
    <t>国民健康保険病院事業特別会計</t>
  </si>
  <si>
    <t>一般会計</t>
  </si>
  <si>
    <t>介護保険事業特別会計（保険事業勘定）</t>
  </si>
  <si>
    <t>国民健康保険事業特別会計</t>
  </si>
  <si>
    <t>簡易水道事業特別会計</t>
  </si>
  <si>
    <t>農業集落排水事業特別会計</t>
  </si>
  <si>
    <t>後期高齢者医療特別会計</t>
  </si>
  <si>
    <t>介護保険事業特別会計（サービス事業勘定）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</si>
  <si>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</si>
  <si>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</si>
  <si>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</si>
  <si>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</si>
  <si>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</si>
  <si>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</si>
  <si>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</si>
  <si>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</si>
  <si>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厚沢部町農業振興公社</t>
    <rPh sb="0" eb="10">
      <t>アッサブチョウノウギョウシンコウコウシャ</t>
    </rPh>
    <phoneticPr fontId="2"/>
  </si>
  <si>
    <t>素敵な過疎づくり</t>
    <rPh sb="0" eb="2">
      <t>ステキ</t>
    </rPh>
    <rPh sb="3" eb="5">
      <t>カソ</t>
    </rPh>
    <phoneticPr fontId="2"/>
  </si>
  <si>
    <t>-</t>
    <phoneticPr fontId="2"/>
  </si>
  <si>
    <t>檜山広域行政組合</t>
    <rPh sb="0" eb="8">
      <t>ヒヤマコウイキギョウセイクミアイ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</si>
  <si>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</si>
  <si>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</si>
  <si>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</si>
  <si>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</si>
  <si>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敬老福祉年金基金</t>
    <rPh sb="0" eb="2">
      <t>ケイロウ</t>
    </rPh>
    <rPh sb="2" eb="4">
      <t>フクシ</t>
    </rPh>
    <rPh sb="4" eb="6">
      <t>ネンキン</t>
    </rPh>
    <rPh sb="6" eb="8">
      <t>キキン</t>
    </rPh>
    <phoneticPr fontId="5"/>
  </si>
  <si>
    <t>地域福祉基金</t>
    <rPh sb="0" eb="2">
      <t>チイキ</t>
    </rPh>
    <rPh sb="2" eb="4">
      <t>フクシ</t>
    </rPh>
    <rPh sb="4" eb="6">
      <t>キキン</t>
    </rPh>
    <phoneticPr fontId="5"/>
  </si>
  <si>
    <t>中小企業振興基金</t>
    <rPh sb="0" eb="2">
      <t>チュウショウ</t>
    </rPh>
    <rPh sb="2" eb="4">
      <t>キギョウ</t>
    </rPh>
    <rPh sb="4" eb="6">
      <t>シンコウ</t>
    </rPh>
    <rPh sb="6" eb="8">
      <t>キキン</t>
    </rPh>
    <phoneticPr fontId="5"/>
  </si>
  <si>
    <t>南部檜山衛生処理組合</t>
    <rPh sb="0" eb="2">
      <t>ナンブ</t>
    </rPh>
    <rPh sb="2" eb="4">
      <t>ヒヤマ</t>
    </rPh>
    <rPh sb="4" eb="6">
      <t>エイセイ</t>
    </rPh>
    <rPh sb="6" eb="8">
      <t>ショリ</t>
    </rPh>
    <rPh sb="8" eb="10">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</si>
  <si>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</si>
  <si>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</si>
  <si>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</si>
  <si>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将来負担は発生していないが、有形固定資産減価償却率については上昇傾向にあり、類似団体平均より高い水準となっている。
今後も公共施設等の老朽化が進み、更新費用等も増えることが予想されるが、公共施設等総合管理計画・個別施設計画に基づき、集約化・長寿命化を計画的に進める必要がある。</t>
    <rPh sb="0" eb="2">
      <t>ショウライ</t>
    </rPh>
    <rPh sb="2" eb="4">
      <t>フタン</t>
    </rPh>
    <rPh sb="5" eb="7">
      <t>ハッセイ</t>
    </rPh>
    <rPh sb="14" eb="16">
      <t>ユウケイ</t>
    </rPh>
    <rPh sb="16" eb="18">
      <t>コテイ</t>
    </rPh>
    <rPh sb="18" eb="20">
      <t>シサン</t>
    </rPh>
    <rPh sb="20" eb="22">
      <t>ゲンカ</t>
    </rPh>
    <rPh sb="22" eb="24">
      <t>ショウキャク</t>
    </rPh>
    <rPh sb="24" eb="25">
      <t>リツ</t>
    </rPh>
    <rPh sb="30" eb="32">
      <t>ジョウショウ</t>
    </rPh>
    <rPh sb="32" eb="34">
      <t>ケイコウ</t>
    </rPh>
    <rPh sb="38" eb="40">
      <t>ルイジ</t>
    </rPh>
    <rPh sb="40" eb="42">
      <t>ダンタイ</t>
    </rPh>
    <rPh sb="42" eb="44">
      <t>ヘイキン</t>
    </rPh>
    <rPh sb="46" eb="47">
      <t>タカ</t>
    </rPh>
    <rPh sb="48" eb="50">
      <t>スイジュン</t>
    </rPh>
    <rPh sb="58" eb="60">
      <t>コンゴ</t>
    </rPh>
    <rPh sb="61" eb="63">
      <t>コウキョウ</t>
    </rPh>
    <rPh sb="63" eb="65">
      <t>シセツ</t>
    </rPh>
    <rPh sb="65" eb="66">
      <t>トウ</t>
    </rPh>
    <rPh sb="67" eb="70">
      <t>ロウキュウカ</t>
    </rPh>
    <rPh sb="71" eb="72">
      <t>スス</t>
    </rPh>
    <rPh sb="74" eb="76">
      <t>コウシン</t>
    </rPh>
    <rPh sb="76" eb="78">
      <t>ヒヨウ</t>
    </rPh>
    <rPh sb="78" eb="79">
      <t>トウ</t>
    </rPh>
    <rPh sb="80" eb="81">
      <t>フ</t>
    </rPh>
    <rPh sb="86" eb="88">
      <t>ヨソウ</t>
    </rPh>
    <rPh sb="93" eb="95">
      <t>コウキョウ</t>
    </rPh>
    <rPh sb="95" eb="97">
      <t>シセツ</t>
    </rPh>
    <rPh sb="97" eb="98">
      <t>トウ</t>
    </rPh>
    <rPh sb="98" eb="104">
      <t>ソウゴウカンリケイカク</t>
    </rPh>
    <rPh sb="105" eb="111">
      <t>コベツシセツケイカク</t>
    </rPh>
    <rPh sb="112" eb="113">
      <t>モト</t>
    </rPh>
    <rPh sb="116" eb="119">
      <t>シュウヤクカ</t>
    </rPh>
    <rPh sb="120" eb="124">
      <t>チョウジュミョウカ</t>
    </rPh>
    <rPh sb="125" eb="128">
      <t>ケイカクテキ</t>
    </rPh>
    <rPh sb="129" eb="130">
      <t>スス</t>
    </rPh>
    <rPh sb="132" eb="134">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</si>
  <si>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</si>
  <si>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</si>
  <si>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</si>
  <si>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</si>
  <si>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</si>
  <si>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</si>
  <si>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将来負担を充当可能財源が上回っており将来負担は発生しておらず、実質公債費比率については過去からの起債制限（実質公債費比率10％以下）により、類似団体平均より低い水準にある。
今後も起債及び職員数の適正管理により将来負担のない状況を継続し、引き続き水準を抑制する。</t>
    <rPh sb="0" eb="2">
      <t>ショウライ</t>
    </rPh>
    <rPh sb="2" eb="4">
      <t>フタン</t>
    </rPh>
    <rPh sb="5" eb="7">
      <t>ジュウトウ</t>
    </rPh>
    <rPh sb="7" eb="9">
      <t>カノウ</t>
    </rPh>
    <rPh sb="9" eb="11">
      <t>ザイゲン</t>
    </rPh>
    <rPh sb="12" eb="14">
      <t>ウワマワ</t>
    </rPh>
    <rPh sb="18" eb="20">
      <t>ショウライ</t>
    </rPh>
    <rPh sb="20" eb="22">
      <t>フタン</t>
    </rPh>
    <rPh sb="23" eb="25">
      <t>ハッセイ</t>
    </rPh>
    <rPh sb="31" eb="33">
      <t>ジッシツ</t>
    </rPh>
    <rPh sb="33" eb="36">
      <t>コウサイヒ</t>
    </rPh>
    <rPh sb="36" eb="38">
      <t>ヒリツ</t>
    </rPh>
    <rPh sb="43" eb="45">
      <t>カコ</t>
    </rPh>
    <rPh sb="48" eb="50">
      <t>キサイ</t>
    </rPh>
    <rPh sb="50" eb="52">
      <t>セイゲン</t>
    </rPh>
    <rPh sb="53" eb="55">
      <t>ジッシツ</t>
    </rPh>
    <rPh sb="55" eb="58">
      <t>コウサイヒ</t>
    </rPh>
    <rPh sb="58" eb="60">
      <t>ヒリツ</t>
    </rPh>
    <rPh sb="63" eb="65">
      <t>イカ</t>
    </rPh>
    <rPh sb="70" eb="72">
      <t>ルイジ</t>
    </rPh>
    <rPh sb="72" eb="74">
      <t>ダンタイ</t>
    </rPh>
    <rPh sb="74" eb="76">
      <t>ヘイキン</t>
    </rPh>
    <rPh sb="78" eb="79">
      <t>ヒク</t>
    </rPh>
    <rPh sb="80" eb="82">
      <t>スイジュン</t>
    </rPh>
    <rPh sb="87" eb="89">
      <t>コンゴ</t>
    </rPh>
    <rPh sb="90" eb="92">
      <t>キサイ</t>
    </rPh>
    <rPh sb="92" eb="93">
      <t>オヨ</t>
    </rPh>
    <rPh sb="94" eb="97">
      <t>ショクインスウ</t>
    </rPh>
    <rPh sb="98" eb="100">
      <t>テキセイ</t>
    </rPh>
    <rPh sb="100" eb="102">
      <t>カンリ</t>
    </rPh>
    <rPh sb="105" eb="107">
      <t>ショウライ</t>
    </rPh>
    <rPh sb="107" eb="109">
      <t>フタン</t>
    </rPh>
    <rPh sb="112" eb="114">
      <t>ジョウキョウ</t>
    </rPh>
    <rPh sb="115" eb="117">
      <t>ケイゾク</t>
    </rPh>
    <rPh sb="119" eb="120">
      <t>ヒ</t>
    </rPh>
    <rPh sb="121" eb="122">
      <t>ツヅ</t>
    </rPh>
    <rPh sb="123" eb="125">
      <t>スイジュン</t>
    </rPh>
    <rPh sb="126" eb="128">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</si>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</sst>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0889915-302C-4498-80B3-4EB90687EA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0519-4A72-A800-AFF5EDE3E5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238749</c:v>
                </c:pt>
                <c:pt idx="1">
                  <c:v>275862</c:v>
                </c:pt>
                <c:pt idx="2">
                  <c:v>271839</c:v>
                </c:pt>
                <c:pt idx="3">
                  <c:v>89679</c:v>
                </c:pt>
                <c:pt idx="4">
                  <c:v>173074</c:v>
                </c:pt>
              </c:numCache>
            </c:numRef>
          </c:val>
          <c:smooth val="0"/>
          <c:extLst>
            <c:ext xmlns:c16="http://schemas.microsoft.com/office/drawing/2014/chart" uri="{C3380CC4-5D6E-409C-BE32-E72D297353CC}">
              <c16:uniqueId val="{00000001-0519-4A72-A800-AFF5EDE3E5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2.52</c:v>
                </c:pt>
                <c:pt idx="1">
                  <c:v>3.09</c:v>
                </c:pt>
                <c:pt idx="2">
                  <c:v>3.01</c:v>
                </c:pt>
                <c:pt idx="3">
                  <c:v>3.04</c:v>
                </c:pt>
                <c:pt idx="4">
                  <c:v>2.67</c:v>
                </c:pt>
              </c:numCache>
            </c:numRef>
          </c:val>
          <c:extLst>
            <c:ext xmlns:c16="http://schemas.microsoft.com/office/drawing/2014/chart" uri="{C3380CC4-5D6E-409C-BE32-E72D297353CC}">
              <c16:uniqueId val="{00000000-6B6A-4D3B-B8C6-E1A0C666F7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32.799999999999997</c:v>
                </c:pt>
                <c:pt idx="1">
                  <c:v>29.85</c:v>
                </c:pt>
                <c:pt idx="2">
                  <c:v>25.85</c:v>
                </c:pt>
                <c:pt idx="3">
                  <c:v>29.12</c:v>
                </c:pt>
                <c:pt idx="4">
                  <c:v>21.91</c:v>
                </c:pt>
              </c:numCache>
            </c:numRef>
          </c:val>
          <c:extLst>
            <c:ext xmlns:c16="http://schemas.microsoft.com/office/drawing/2014/chart" uri="{C3380CC4-5D6E-409C-BE32-E72D297353CC}">
              <c16:uniqueId val="{00000001-6B6A-4D3B-B8C6-E1A0C666F7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c:v>
                </c:pt>
                <c:pt idx="1">
                  <c:v>-2.97</c:v>
                </c:pt>
                <c:pt idx="2">
                  <c:v>-4.83</c:v>
                </c:pt>
                <c:pt idx="3">
                  <c:v>4.83</c:v>
                </c:pt>
                <c:pt idx="4">
                  <c:v>-6.02</c:v>
                </c:pt>
              </c:numCache>
            </c:numRef>
          </c:val>
          <c:smooth val="0"/>
          <c:extLst>
            <c:ext xmlns:c16="http://schemas.microsoft.com/office/drawing/2014/chart" uri="{C3380CC4-5D6E-409C-BE32-E72D297353CC}">
              <c16:uniqueId val="{00000002-6B6A-4D3B-B8C6-E1A0C666F7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E9-413F-A768-BE7DE80874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E9-413F-A768-BE7DE80874FE}"/>
            </c:ext>
          </c:extLst>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E9-413F-A768-BE7DE80874F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3-35E9-413F-A768-BE7DE80874F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4-35E9-413F-A768-BE7DE80874FE}"/>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0.13</c:v>
                </c:pt>
                <c:pt idx="2">
                  <c:v>#N/A</c:v>
                </c:pt>
                <c:pt idx="3">
                  <c:v>0.11</c:v>
                </c:pt>
                <c:pt idx="4">
                  <c:v>#N/A</c:v>
                </c:pt>
                <c:pt idx="5">
                  <c:v>0.1</c:v>
                </c:pt>
                <c:pt idx="6">
                  <c:v>#N/A</c:v>
                </c:pt>
                <c:pt idx="7">
                  <c:v>0.19</c:v>
                </c:pt>
                <c:pt idx="8">
                  <c:v>#N/A</c:v>
                </c:pt>
                <c:pt idx="9">
                  <c:v>0.1</c:v>
                </c:pt>
              </c:numCache>
            </c:numRef>
          </c:val>
          <c:extLst>
            <c:ext xmlns:c16="http://schemas.microsoft.com/office/drawing/2014/chart" uri="{C3380CC4-5D6E-409C-BE32-E72D297353CC}">
              <c16:uniqueId val="{00000005-35E9-413F-A768-BE7DE80874F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c:v>
                </c:pt>
                <c:pt idx="2">
                  <c:v>#N/A</c:v>
                </c:pt>
                <c:pt idx="3">
                  <c:v>0.45</c:v>
                </c:pt>
                <c:pt idx="4">
                  <c:v>#N/A</c:v>
                </c:pt>
                <c:pt idx="5">
                  <c:v>0.34</c:v>
                </c:pt>
                <c:pt idx="6">
                  <c:v>#N/A</c:v>
                </c:pt>
                <c:pt idx="7">
                  <c:v>0.36</c:v>
                </c:pt>
                <c:pt idx="8">
                  <c:v>#N/A</c:v>
                </c:pt>
                <c:pt idx="9">
                  <c:v>0.15</c:v>
                </c:pt>
              </c:numCache>
            </c:numRef>
          </c:val>
          <c:extLst>
            <c:ext xmlns:c16="http://schemas.microsoft.com/office/drawing/2014/chart" uri="{C3380CC4-5D6E-409C-BE32-E72D297353CC}">
              <c16:uniqueId val="{00000006-35E9-413F-A768-BE7DE80874FE}"/>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0.19</c:v>
                </c:pt>
                <c:pt idx="2">
                  <c:v>#N/A</c:v>
                </c:pt>
                <c:pt idx="3">
                  <c:v>0.26</c:v>
                </c:pt>
                <c:pt idx="4">
                  <c:v>#N/A</c:v>
                </c:pt>
                <c:pt idx="5">
                  <c:v>0.47</c:v>
                </c:pt>
                <c:pt idx="6">
                  <c:v>#N/A</c:v>
                </c:pt>
                <c:pt idx="7">
                  <c:v>0.21</c:v>
                </c:pt>
                <c:pt idx="8">
                  <c:v>#N/A</c:v>
                </c:pt>
                <c:pt idx="9">
                  <c:v>0.23</c:v>
                </c:pt>
              </c:numCache>
            </c:numRef>
          </c:val>
          <c:extLst>
            <c:ext xmlns:c16="http://schemas.microsoft.com/office/drawing/2014/chart" uri="{C3380CC4-5D6E-409C-BE32-E72D297353CC}">
              <c16:uniqueId val="{00000007-35E9-413F-A768-BE7DE80874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2.5099999999999998</c:v>
                </c:pt>
                <c:pt idx="2">
                  <c:v>#N/A</c:v>
                </c:pt>
                <c:pt idx="3">
                  <c:v>3.09</c:v>
                </c:pt>
                <c:pt idx="4">
                  <c:v>#N/A</c:v>
                </c:pt>
                <c:pt idx="5">
                  <c:v>3.01</c:v>
                </c:pt>
                <c:pt idx="6">
                  <c:v>#N/A</c:v>
                </c:pt>
                <c:pt idx="7">
                  <c:v>3.03</c:v>
                </c:pt>
                <c:pt idx="8">
                  <c:v>#N/A</c:v>
                </c:pt>
                <c:pt idx="9">
                  <c:v>2.66</c:v>
                </c:pt>
              </c:numCache>
            </c:numRef>
          </c:val>
          <c:extLst>
            <c:ext xmlns:c16="http://schemas.microsoft.com/office/drawing/2014/chart" uri="{C3380CC4-5D6E-409C-BE32-E72D297353CC}">
              <c16:uniqueId val="{00000008-35E9-413F-A768-BE7DE80874FE}"/>
            </c:ext>
          </c:extLst>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5.65</c:v>
                </c:pt>
                <c:pt idx="2">
                  <c:v>#N/A</c:v>
                </c:pt>
                <c:pt idx="3">
                  <c:v>5.43</c:v>
                </c:pt>
                <c:pt idx="4">
                  <c:v>#N/A</c:v>
                </c:pt>
                <c:pt idx="5">
                  <c:v>5.8</c:v>
                </c:pt>
                <c:pt idx="6">
                  <c:v>#N/A</c:v>
                </c:pt>
                <c:pt idx="7">
                  <c:v>6.02</c:v>
                </c:pt>
                <c:pt idx="8">
                  <c:v>#N/A</c:v>
                </c:pt>
                <c:pt idx="9">
                  <c:v>5.95</c:v>
                </c:pt>
              </c:numCache>
            </c:numRef>
          </c:val>
          <c:extLst>
            <c:ext xmlns:c16="http://schemas.microsoft.com/office/drawing/2014/chart" uri="{C3380CC4-5D6E-409C-BE32-E72D297353CC}">
              <c16:uniqueId val="{00000009-35E9-413F-A768-BE7DE80874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338</c:v>
                </c:pt>
                <c:pt idx="5">
                  <c:v>362</c:v>
                </c:pt>
                <c:pt idx="8">
                  <c:v>360</c:v>
                </c:pt>
                <c:pt idx="11">
                  <c:v>386</c:v>
                </c:pt>
                <c:pt idx="14">
                  <c:v>388</c:v>
                </c:pt>
              </c:numCache>
            </c:numRef>
          </c:val>
          <c:extLst>
            <c:ext xmlns:c16="http://schemas.microsoft.com/office/drawing/2014/chart" uri="{C3380CC4-5D6E-409C-BE32-E72D297353CC}">
              <c16:uniqueId val="{00000000-7290-44CB-8448-8949F0730B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90-44CB-8448-8949F0730B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9</c:v>
                </c:pt>
                <c:pt idx="9">
                  <c:v>1</c:v>
                </c:pt>
                <c:pt idx="12">
                  <c:v>0</c:v>
                </c:pt>
              </c:numCache>
            </c:numRef>
          </c:val>
          <c:extLst>
            <c:ext xmlns:c16="http://schemas.microsoft.com/office/drawing/2014/chart" uri="{C3380CC4-5D6E-409C-BE32-E72D297353CC}">
              <c16:uniqueId val="{00000002-7290-44CB-8448-8949F0730B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2</c:v>
                </c:pt>
                <c:pt idx="6">
                  <c:v>1</c:v>
                </c:pt>
                <c:pt idx="9">
                  <c:v>2</c:v>
                </c:pt>
                <c:pt idx="12">
                  <c:v>2</c:v>
                </c:pt>
              </c:numCache>
            </c:numRef>
          </c:val>
          <c:extLst>
            <c:ext xmlns:c16="http://schemas.microsoft.com/office/drawing/2014/chart" uri="{C3380CC4-5D6E-409C-BE32-E72D297353CC}">
              <c16:uniqueId val="{00000003-7290-44CB-8448-8949F0730B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71</c:v>
                </c:pt>
                <c:pt idx="3">
                  <c:v>52</c:v>
                </c:pt>
                <c:pt idx="6">
                  <c:v>48</c:v>
                </c:pt>
                <c:pt idx="9">
                  <c:v>49</c:v>
                </c:pt>
                <c:pt idx="12">
                  <c:v>45</c:v>
                </c:pt>
              </c:numCache>
            </c:numRef>
          </c:val>
          <c:extLst>
            <c:ext xmlns:c16="http://schemas.microsoft.com/office/drawing/2014/chart" uri="{C3380CC4-5D6E-409C-BE32-E72D297353CC}">
              <c16:uniqueId val="{00000004-7290-44CB-8448-8949F0730B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90-44CB-8448-8949F0730B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90-44CB-8448-8949F0730B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386</c:v>
                </c:pt>
                <c:pt idx="3">
                  <c:v>427</c:v>
                </c:pt>
                <c:pt idx="6">
                  <c:v>433</c:v>
                </c:pt>
                <c:pt idx="9">
                  <c:v>485</c:v>
                </c:pt>
                <c:pt idx="12">
                  <c:v>484</c:v>
                </c:pt>
              </c:numCache>
            </c:numRef>
          </c:val>
          <c:extLst>
            <c:ext xmlns:c16="http://schemas.microsoft.com/office/drawing/2014/chart" uri="{C3380CC4-5D6E-409C-BE32-E72D297353CC}">
              <c16:uniqueId val="{00000007-7290-44CB-8448-8949F0730B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129</c:v>
                </c:pt>
                <c:pt idx="2">
                  <c:v>#N/A</c:v>
                </c:pt>
                <c:pt idx="3">
                  <c:v>#N/A</c:v>
                </c:pt>
                <c:pt idx="4">
                  <c:v>128</c:v>
                </c:pt>
                <c:pt idx="5">
                  <c:v>#N/A</c:v>
                </c:pt>
                <c:pt idx="6">
                  <c:v>#N/A</c:v>
                </c:pt>
                <c:pt idx="7">
                  <c:v>131</c:v>
                </c:pt>
                <c:pt idx="8">
                  <c:v>#N/A</c:v>
                </c:pt>
                <c:pt idx="9">
                  <c:v>#N/A</c:v>
                </c:pt>
                <c:pt idx="10">
                  <c:v>151</c:v>
                </c:pt>
                <c:pt idx="11">
                  <c:v>#N/A</c:v>
                </c:pt>
                <c:pt idx="12">
                  <c:v>#N/A</c:v>
                </c:pt>
                <c:pt idx="13">
                  <c:v>143</c:v>
                </c:pt>
                <c:pt idx="14">
                  <c:v>#N/A</c:v>
                </c:pt>
              </c:numCache>
            </c:numRef>
          </c:val>
          <c:smooth val="0"/>
          <c:extLst>
            <c:ext xmlns:c16="http://schemas.microsoft.com/office/drawing/2014/chart" uri="{C3380CC4-5D6E-409C-BE32-E72D297353CC}">
              <c16:uniqueId val="{00000008-7290-44CB-8448-8949F0730B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3475</c:v>
                </c:pt>
                <c:pt idx="5">
                  <c:v>3401</c:v>
                </c:pt>
                <c:pt idx="8">
                  <c:v>3773</c:v>
                </c:pt>
                <c:pt idx="11">
                  <c:v>3622</c:v>
                </c:pt>
                <c:pt idx="14">
                  <c:v>3567</c:v>
                </c:pt>
              </c:numCache>
            </c:numRef>
          </c:val>
          <c:extLst>
            <c:ext xmlns:c16="http://schemas.microsoft.com/office/drawing/2014/chart" uri="{C3380CC4-5D6E-409C-BE32-E72D297353CC}">
              <c16:uniqueId val="{00000000-055B-4DFC-BC08-54781DC80E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55B-4DFC-BC08-54781DC80E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4689</c:v>
                </c:pt>
                <c:pt idx="5">
                  <c:v>4885</c:v>
                </c:pt>
                <c:pt idx="8">
                  <c:v>5037</c:v>
                </c:pt>
                <c:pt idx="11">
                  <c:v>5323</c:v>
                </c:pt>
                <c:pt idx="14">
                  <c:v>5559</c:v>
                </c:pt>
              </c:numCache>
            </c:numRef>
          </c:val>
          <c:extLst>
            <c:ext xmlns:c16="http://schemas.microsoft.com/office/drawing/2014/chart" uri="{C3380CC4-5D6E-409C-BE32-E72D297353CC}">
              <c16:uniqueId val="{00000002-055B-4DFC-BC08-54781DC80E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5B-4DFC-BC08-54781DC80E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5B-4DFC-BC08-54781DC80E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5B-4DFC-BC08-54781DC80E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801</c:v>
                </c:pt>
                <c:pt idx="3">
                  <c:v>765</c:v>
                </c:pt>
                <c:pt idx="6">
                  <c:v>752</c:v>
                </c:pt>
                <c:pt idx="9">
                  <c:v>714</c:v>
                </c:pt>
                <c:pt idx="12">
                  <c:v>509</c:v>
                </c:pt>
              </c:numCache>
            </c:numRef>
          </c:val>
          <c:extLst>
            <c:ext xmlns:c16="http://schemas.microsoft.com/office/drawing/2014/chart" uri="{C3380CC4-5D6E-409C-BE32-E72D297353CC}">
              <c16:uniqueId val="{00000006-055B-4DFC-BC08-54781DC80E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c:v>
                </c:pt>
                <c:pt idx="3">
                  <c:v>7</c:v>
                </c:pt>
                <c:pt idx="6">
                  <c:v>6</c:v>
                </c:pt>
                <c:pt idx="9">
                  <c:v>4</c:v>
                </c:pt>
                <c:pt idx="12">
                  <c:v>3</c:v>
                </c:pt>
              </c:numCache>
            </c:numRef>
          </c:val>
          <c:extLst>
            <c:ext xmlns:c16="http://schemas.microsoft.com/office/drawing/2014/chart" uri="{C3380CC4-5D6E-409C-BE32-E72D297353CC}">
              <c16:uniqueId val="{00000007-055B-4DFC-BC08-54781DC80E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601</c:v>
                </c:pt>
                <c:pt idx="3">
                  <c:v>573</c:v>
                </c:pt>
                <c:pt idx="6">
                  <c:v>564</c:v>
                </c:pt>
                <c:pt idx="9">
                  <c:v>510</c:v>
                </c:pt>
                <c:pt idx="12">
                  <c:v>438</c:v>
                </c:pt>
              </c:numCache>
            </c:numRef>
          </c:val>
          <c:extLst>
            <c:ext xmlns:c16="http://schemas.microsoft.com/office/drawing/2014/chart" uri="{C3380CC4-5D6E-409C-BE32-E72D297353CC}">
              <c16:uniqueId val="{00000008-055B-4DFC-BC08-54781DC80E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89</c:v>
                </c:pt>
                <c:pt idx="3">
                  <c:v>81</c:v>
                </c:pt>
                <c:pt idx="6">
                  <c:v>73</c:v>
                </c:pt>
                <c:pt idx="9">
                  <c:v>0</c:v>
                </c:pt>
                <c:pt idx="12">
                  <c:v>0</c:v>
                </c:pt>
              </c:numCache>
            </c:numRef>
          </c:val>
          <c:extLst>
            <c:ext xmlns:c16="http://schemas.microsoft.com/office/drawing/2014/chart" uri="{C3380CC4-5D6E-409C-BE32-E72D297353CC}">
              <c16:uniqueId val="{00000009-055B-4DFC-BC08-54781DC80E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3206</c:v>
                </c:pt>
                <c:pt idx="3">
                  <c:v>3244</c:v>
                </c:pt>
                <c:pt idx="6">
                  <c:v>3778</c:v>
                </c:pt>
                <c:pt idx="9">
                  <c:v>3534</c:v>
                </c:pt>
                <c:pt idx="12">
                  <c:v>3468</c:v>
                </c:pt>
              </c:numCache>
            </c:numRef>
          </c:val>
          <c:extLst>
            <c:ext xmlns:c16="http://schemas.microsoft.com/office/drawing/2014/chart" uri="{C3380CC4-5D6E-409C-BE32-E72D297353CC}">
              <c16:uniqueId val="{0000000A-055B-4DFC-BC08-54781DC80E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5B-4DFC-BC08-54781DC80E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711</c:v>
                </c:pt>
                <c:pt idx="1">
                  <c:v>805</c:v>
                </c:pt>
                <c:pt idx="2">
                  <c:v>636</c:v>
                </c:pt>
              </c:numCache>
            </c:numRef>
          </c:val>
          <c:extLst>
            <c:ext xmlns:c16="http://schemas.microsoft.com/office/drawing/2014/chart" uri="{C3380CC4-5D6E-409C-BE32-E72D297353CC}">
              <c16:uniqueId val="{00000000-9457-4608-902C-B3078D1066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718</c:v>
                </c:pt>
                <c:pt idx="1">
                  <c:v>759</c:v>
                </c:pt>
                <c:pt idx="2">
                  <c:v>829</c:v>
                </c:pt>
              </c:numCache>
            </c:numRef>
          </c:val>
          <c:extLst>
            <c:ext xmlns:c16="http://schemas.microsoft.com/office/drawing/2014/chart" uri="{C3380CC4-5D6E-409C-BE32-E72D297353CC}">
              <c16:uniqueId val="{00000001-9457-4608-902C-B3078D1066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3587</c:v>
                </c:pt>
                <c:pt idx="1">
                  <c:v>3731</c:v>
                </c:pt>
                <c:pt idx="2">
                  <c:v>4064</c:v>
                </c:pt>
              </c:numCache>
            </c:numRef>
          </c:val>
          <c:extLst>
            <c:ext xmlns:c16="http://schemas.microsoft.com/office/drawing/2014/chart" uri="{C3380CC4-5D6E-409C-BE32-E72D297353CC}">
              <c16:uniqueId val="{00000002-9457-4608-902C-B3078D1066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{43A1629A-99A6-4E04-9CCA-E3CCB9AEC4B0}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D6F-4C2E-B6C8-7E360BC3D8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{A8F14877-5359-481B-8634-DA33EBCEE1E0}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6F-4C2E-B6C8-7E360BC3D8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{FDAA5D45-7F6C-4582-A2FF-9BEDC37F016D}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6F-4C2E-B6C8-7E360BC3D8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{BCB9586E-30BF-40A8-92A1-1F7935E189EA}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6F-4C2E-B6C8-7E360BC3D8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{098E21D0-D272-4D02-A060-CC76E65989BA}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6F-4C2E-B6C8-7E360BC3D8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{E33083FA-BD0A-47FF-9314-3EA353058021}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D6F-4C2E-B6C8-7E360BC3D8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{2212E6D0-D461-499B-A62E-FA7D07680788}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D6F-4C2E-B6C8-7E360BC3D8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{8943F86E-365D-4E4B-9BCF-36E8AA67E963}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D6F-4C2E-B6C8-7E360BC3D8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{BB819F56-AC90-4477-A34D-0270A1C5EFF5}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D6F-4C2E-B6C8-7E360BC3D8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59</c:v>
                </c:pt>
                <c:pt idx="16">
                  <c:v>60</c:v>
                </c:pt>
                <c:pt idx="24">
                  <c:v>62.2</c:v>
                </c:pt>
                <c:pt idx="32">
                  <c:v>64.2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6F-4C2E-B6C8-7E360BC3D8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{2332A8E3-4357-406D-9066-CBC1FC88E055}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D6F-4C2E-B6C8-7E360BC3D8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{4F707773-D81B-4A39-8828-01E1671949B1}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6F-4C2E-B6C8-7E360BC3D8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{3103C542-64B4-4C51-83AF-9606BF27D4ED}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6F-4C2E-B6C8-7E360BC3D8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{54BF32D0-8231-48B7-BD67-198D287B3604}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6F-4C2E-B6C8-7E360BC3D8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{55ED02E5-9BB5-43A3-8685-1DE0679E95CA}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6F-4C2E-B6C8-7E360BC3D8A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{D7632486-4C38-4B13-91F4-7E207E635FF1}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D6F-4C2E-B6C8-7E360BC3D8A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{0CD727C8-68DA-4788-89A0-D06432F7A241}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D6F-4C2E-B6C8-7E360BC3D8A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{9050323D-10C9-44C4-A828-79359040F069}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D6F-4C2E-B6C8-7E360BC3D8A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{688A5EEE-053C-4833-8496-FEC954946DF6}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D6F-4C2E-B6C8-7E360BC3D8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D6F-4C2E-B6C8-7E360BC3D8AD}"/>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{F1AD53FE-BCB6-470B-8506-606AD14D9F52}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2FF-4138-BA95-24D77DFF45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{67DC7BE3-62F3-42C1-845B-965D8DA80B3C}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FF-4138-BA95-24D77DFF45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{7B94A6C8-426D-456D-8922-34900857C3E3}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FF-4138-BA95-24D77DFF45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{DD6D2C4D-B691-4CA3-A4C9-C3C338E6CC2F}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FF-4138-BA95-24D77DFF45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{3F1FBBEB-750C-4704-99B3-471EA0CBD451}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FF-4138-BA95-24D77DFF454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{A07FCB06-4974-4F78-B632-031AC88B0E13}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2FF-4138-BA95-24D77DFF454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{86D041D8-CC43-4B49-8E43-A619F434E6ED}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2FF-4138-BA95-24D77DFF454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{01C42E45-E22E-4ABA-835D-6A73E972DD3F}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2FF-4138-BA95-24D77DFF454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{AC2DA27C-3FB9-4505-B8CD-C3F18FEF989A}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2FF-4138-BA95-24D77DFF45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4.7</c:v>
                </c:pt>
                <c:pt idx="16">
                  <c:v>5.2</c:v>
                </c:pt>
                <c:pt idx="24">
                  <c:v>5.6</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2FF-4138-BA95-24D77DFF454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{05088314-22C6-499A-B3C9-143DD7CEC84D}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2FF-4138-BA95-24D77DFF454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{A47C4030-DC16-4B3F-8982-C68F47A9C8AB}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FF-4138-BA95-24D77DFF45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{90A94322-C82A-4475-8F50-6B46A58E0E6E}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FF-4138-BA95-24D77DFF45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{B14774BC-88EA-46BD-BA89-CFC9C2117977}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FF-4138-BA95-24D77DFF45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{1CEF90E8-B8FD-45E7-AF20-CEDA90E50DA0}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FF-4138-BA95-24D77DFF4540}"/>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{A64BF317-A4CC-4A7A-AD7E-6682DEED7D4D}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2FF-4138-BA95-24D77DFF4540}"/>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{20FBCDA2-8A28-41A3-A6D4-ED63D0C5A28E}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2FF-4138-BA95-24D77DFF454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{1E3A2566-51DA-443C-A76B-33C22FF23960}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2FF-4138-BA95-24D77DFF4540}"/>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{476DC744-DE40-46B8-B7EA-D9BC7BC4C0B1}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2FF-4138-BA95-24D77DFF45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FF-4138-BA95-24D77DFF4540}"/>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
3,663
460.58
5,451,559
5,351,119
77,491
2,902,767
3,468,459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）に加え、基幹産業である農業においては農家戸数の減少が進み、その他に町内に中心となる産業がないことから財政基盤が弱く、類似団体平均を僅かに下回っている。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これまでどおり歳出の徹底的な見直しを図りながら、税及び負担金等の徴収強化（収入未済額：対前年度比減（毎年度）、税徴収率：</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％維持）を目標として歳入の確保に努める。（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年度税徴収率：</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過去から職員数及び給与ともに適正な水準を保っており、人件費の占める割合は類似団体と比較し低い。また、公債費についても、実質公債費比率を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％以内に保つよう財政運営を行っており問題はない。引き続き、義務的経費の削減に努め、現在の水準を維持する。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98697</xdr:rowOff>
    </xdr:from>
    <xdr:to>
      <xdr:col>23</xdr:col>
      <xdr:colOff>133350</xdr:colOff>
      <xdr:row>61</xdr:row>
      <xdr:rowOff>143510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55714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78015</xdr:rowOff>
    </xdr:from>
    <xdr:to>
      <xdr:col>19</xdr:col>
      <xdr:colOff>133350</xdr:colOff>
      <xdr:row>61</xdr:row>
      <xdr:rowOff>98697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53646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149497</xdr:rowOff>
    </xdr:from>
    <xdr:to>
      <xdr:col>15</xdr:col>
      <xdr:colOff>82550</xdr:colOff>
      <xdr:row>61</xdr:row>
      <xdr:rowOff>78015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436497"/>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15059</xdr:rowOff>
    </xdr:from>
    <xdr:to>
      <xdr:col>11</xdr:col>
      <xdr:colOff>31750</xdr:colOff>
      <xdr:row>60</xdr:row>
      <xdr:rowOff>149497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302059"/>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47897</xdr:rowOff>
    </xdr:from>
    <xdr:to>
      <xdr:col>19</xdr:col>
      <xdr:colOff>184150</xdr:colOff>
      <xdr:row>61</xdr:row>
      <xdr:rowOff>149497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159674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275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27215</xdr:rowOff>
    </xdr:from>
    <xdr:to>
      <xdr:col>15</xdr:col>
      <xdr:colOff>133350</xdr:colOff>
      <xdr:row>61</xdr:row>
      <xdr:rowOff>128815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138992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98697</xdr:rowOff>
    </xdr:from>
    <xdr:to>
      <xdr:col>11</xdr:col>
      <xdr:colOff>82550</xdr:colOff>
      <xdr:row>61</xdr:row>
      <xdr:rowOff>28847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39024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135709</xdr:rowOff>
    </xdr:from>
    <xdr:to>
      <xdr:col>7</xdr:col>
      <xdr:colOff>31750</xdr:colOff>
      <xdr:row>60</xdr:row>
      <xdr:rowOff>65859</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76036</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過去からの人件費抑制により、類似団体と比較し低い水準である。今後も人員配置、給与制度の適正化を継続し現行水準を維持する。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117993</xdr:rowOff>
    </xdr:from>
    <xdr:to>
      <xdr:col>23</xdr:col>
      <xdr:colOff>133350</xdr:colOff>
      <xdr:row>80</xdr:row>
      <xdr:rowOff>139267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833993"/>
          <a:ext cx="8382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87018</xdr:rowOff>
    </xdr:from>
    <xdr:to>
      <xdr:col>19</xdr:col>
      <xdr:colOff>133350</xdr:colOff>
      <xdr:row>80</xdr:row>
      <xdr:rowOff>117993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0301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86790</xdr:rowOff>
    </xdr:from>
    <xdr:to>
      <xdr:col>15</xdr:col>
      <xdr:colOff>82550</xdr:colOff>
      <xdr:row>80</xdr:row>
      <xdr:rowOff>87018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0279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42560</xdr:rowOff>
    </xdr:from>
    <xdr:to>
      <xdr:col>11</xdr:col>
      <xdr:colOff>31750</xdr:colOff>
      <xdr:row>80</xdr:row>
      <xdr:rowOff>86790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58560"/>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88467</xdr:rowOff>
    </xdr:from>
    <xdr:to>
      <xdr:col>23</xdr:col>
      <xdr:colOff>184150</xdr:colOff>
      <xdr:row>81</xdr:row>
      <xdr:rowOff>18617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104994</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4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67193</xdr:rowOff>
    </xdr:from>
    <xdr:to>
      <xdr:col>19</xdr:col>
      <xdr:colOff>184150</xdr:colOff>
      <xdr:row>80</xdr:row>
      <xdr:rowOff>168793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7520</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5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36218</xdr:rowOff>
    </xdr:from>
    <xdr:to>
      <xdr:col>15</xdr:col>
      <xdr:colOff>133350</xdr:colOff>
      <xdr:row>80</xdr:row>
      <xdr:rowOff>137818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147995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52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35990</xdr:rowOff>
    </xdr:from>
    <xdr:to>
      <xdr:col>11</xdr:col>
      <xdr:colOff>82550</xdr:colOff>
      <xdr:row>80</xdr:row>
      <xdr:rowOff>137590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147767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2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163210</xdr:rowOff>
    </xdr:from>
    <xdr:to>
      <xdr:col>7</xdr:col>
      <xdr:colOff>31750</xdr:colOff>
      <xdr:row>80</xdr:row>
      <xdr:rowOff>93360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103537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は過去から低い水準を維持しており、さらに、国の基準を上回る昇格（わたり）、特別昇給制度も廃止済みであり、独自削減を行わなくとも類似団体平均より低い指数で推移している。今後も人事院勧告を基本とした給与体系とすることで類似団体と同程度の指数で推移することが予測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77470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8161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125730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8161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86</xdr:row>
      <xdr:rowOff>143827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7043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93027</xdr:rowOff>
    </xdr:from>
    <xdr:to>
      <xdr:col>64</xdr:col>
      <xdr:colOff>152400</xdr:colOff>
      <xdr:row>87</xdr:row>
      <xdr:rowOff>23177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33354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0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定年退職者の不補充を行ってきたことにより類似団体平均より低い水準である。ただし、近年は大幅な職員の削減は見込めないため、現行水準を基本とした定員の適正化に努める。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32753</xdr:rowOff>
    </xdr:from>
    <xdr:to>
      <xdr:col>81</xdr:col>
      <xdr:colOff>44450</xdr:colOff>
      <xdr:row>61</xdr:row>
      <xdr:rowOff>42888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91203"/>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10554</xdr:rowOff>
    </xdr:from>
    <xdr:to>
      <xdr:col>77</xdr:col>
      <xdr:colOff>44450</xdr:colOff>
      <xdr:row>61</xdr:row>
      <xdr:rowOff>32753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9004"/>
          <a:ext cx="8890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158839</xdr:rowOff>
    </xdr:from>
    <xdr:to>
      <xdr:col>72</xdr:col>
      <xdr:colOff>203200</xdr:colOff>
      <xdr:row>61</xdr:row>
      <xdr:rowOff>10554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45839"/>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158839</xdr:rowOff>
    </xdr:from>
    <xdr:to>
      <xdr:col>68</xdr:col>
      <xdr:colOff>152400</xdr:colOff>
      <xdr:row>60</xdr:row>
      <xdr:rowOff>159804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4583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163538</xdr:rowOff>
    </xdr:from>
    <xdr:to>
      <xdr:col>81</xdr:col>
      <xdr:colOff>95250</xdr:colOff>
      <xdr:row>61</xdr:row>
      <xdr:rowOff>93688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5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8615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9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153403</xdr:rowOff>
    </xdr:from>
    <xdr:to>
      <xdr:col>77</xdr:col>
      <xdr:colOff>95250</xdr:colOff>
      <xdr:row>61</xdr:row>
      <xdr:rowOff>83553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93730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131204</xdr:rowOff>
    </xdr:from>
    <xdr:to>
      <xdr:col>73</xdr:col>
      <xdr:colOff>44450</xdr:colOff>
      <xdr:row>61</xdr:row>
      <xdr:rowOff>61354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71531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108039</xdr:rowOff>
    </xdr:from>
    <xdr:to>
      <xdr:col>68</xdr:col>
      <xdr:colOff>203200</xdr:colOff>
      <xdr:row>61</xdr:row>
      <xdr:rowOff>38189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48366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6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109004</xdr:rowOff>
    </xdr:from>
    <xdr:to>
      <xdr:col>64</xdr:col>
      <xdr:colOff>152400</xdr:colOff>
      <xdr:row>61</xdr:row>
      <xdr:rowOff>39154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49331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会計年度任用職員に係る人件費の増などにより昨年度に比べて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ポイント上昇したが、過去からの起債制限（実質公債費比率</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％以下）により、類似団体平均より低い水準にあり、引き続き水準を抑制する。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19896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3326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3810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143087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102870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367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が多いこと及び人口当たりの職員数、退職手当負担見込額ともに少なく、将来負担を充当可能基金が上回っている。今後も充当可能財源の確保及び職員数の適正化により将来負担を発生させない取り組みを継続す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
3,663
460.58
5,451,559
5,351,119
77,491
2,902,767
3,468,459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会計年度任用職員制度開始により昨年度と比べて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たが、過去からのラスパイレス指数の抑制、行財政改革による新規採用の抑制、手当の大幅削減（管理職手当、特殊勤務手当）により類似団体と比較し低い水準となっている。今後も現行水準を基本とした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437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92202</xdr:rowOff>
    </xdr:from>
    <xdr:to>
      <xdr:col>20</xdr:col>
      <xdr:colOff>38100</xdr:colOff>
      <xdr:row>36</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139971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会計年度任用職員制度開始に伴う賃金廃止等により、昨年度と比べて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ポイント低下した。類似団体平均と同程度の数値で推移しているが、引き続き町民サービスの低下に繋がらない分野の経費圧縮を図る。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18</xdr:row>
      <xdr:rowOff>3556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1592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129286</xdr:rowOff>
    </xdr:from>
    <xdr:to>
      <xdr:col>78</xdr:col>
      <xdr:colOff>69850</xdr:colOff>
      <xdr:row>18</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43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129286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8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96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78486</xdr:rowOff>
    </xdr:from>
    <xdr:to>
      <xdr:col>74</xdr:col>
      <xdr:colOff>31750</xdr:colOff>
      <xdr:row>18</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164863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当町で認定された障害者自立支援の対象者が多いため、その給付費が類似団体より高い指数の要因である。法定のサービス給付であり改善の余地はないが、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が国・道の負担であり、町負担については交付税措置されることから実質の財政負担は少ない。</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6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58</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823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推移している。本町は面積が広大で豪雪地帯であることから、その年の降雪量が維持補修費（除雪費）の増減に大きく影響している。また、繰出金については、農業集落排水事業の加入戸数が伸びず不採算による繰出しが必要な状況である。人口減少、高齢化により大幅な加入戸数増加は見込めないが、今後料金の値上げ等により不採算の圧縮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55</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54610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6625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27940</xdr:rowOff>
    </xdr:from>
    <xdr:to>
      <xdr:col>73</xdr:col>
      <xdr:colOff>180975</xdr:colOff>
      <xdr:row>55</xdr:row>
      <xdr:rowOff>54610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57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168910</xdr:rowOff>
    </xdr:from>
    <xdr:to>
      <xdr:col>69</xdr:col>
      <xdr:colOff>92075</xdr:colOff>
      <xdr:row>55</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272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0</xdr:rowOff>
    </xdr:from>
    <xdr:to>
      <xdr:col>82</xdr:col>
      <xdr:colOff>158750</xdr:colOff>
      <xdr:row>55</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57150</xdr:rowOff>
    </xdr:from>
    <xdr:to>
      <xdr:col>78</xdr:col>
      <xdr:colOff>120650</xdr:colOff>
      <xdr:row>54</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148590</xdr:rowOff>
    </xdr:from>
    <xdr:to>
      <xdr:col>69</xdr:col>
      <xdr:colOff>142875</xdr:colOff>
      <xdr:row>55</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88917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118110</xdr:rowOff>
    </xdr:from>
    <xdr:to>
      <xdr:col>65</xdr:col>
      <xdr:colOff>53975</xdr:colOff>
      <xdr:row>55</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58437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45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各一部事務組合（消防・衛生処理）の負担が大きく全体の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以上を占めている。一部事務組合及びその他補助金等を交付している団体については適正な運営が図られているところであるが、今後も継続して経費の縮減に取り組むよう指導や助言等を行い財政負担を軽減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131572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94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136144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水準を維持しており、現段階では起債の償還が財政を圧迫する状況にない。起債の内容については臨時財政対策債、過疎対策事業債が大半を占めており、財政負担の少ない起債が多く、減債基金残高も確保しており問題は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142239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457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142239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03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73661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81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91439</xdr:rowOff>
    </xdr:from>
    <xdr:to>
      <xdr:col>20</xdr:col>
      <xdr:colOff>38100</xdr:colOff>
      <xdr:row>77</xdr:row>
      <xdr:rowOff>21589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公債費以外の経費は人件費を抑制することにより、類似団体平均を下回っている。今後も人件費の適正化により類似団体平均より低い水準を維持する。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117203</xdr:rowOff>
    </xdr:from>
    <xdr:to>
      <xdr:col>82</xdr:col>
      <xdr:colOff>107950</xdr:colOff>
      <xdr:row>75</xdr:row>
      <xdr:rowOff>11067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80450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117203</xdr:rowOff>
    </xdr:from>
    <xdr:to>
      <xdr:col>78</xdr:col>
      <xdr:colOff>69850</xdr:colOff>
      <xdr:row>74</xdr:row>
      <xdr:rowOff>156391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8045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156391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76858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6169</xdr:rowOff>
    </xdr:from>
    <xdr:to>
      <xdr:col>69</xdr:col>
      <xdr:colOff>92075</xdr:colOff>
      <xdr:row>74</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69346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131717</xdr:rowOff>
    </xdr:from>
    <xdr:to>
      <xdr:col>82</xdr:col>
      <xdr:colOff>158750</xdr:colOff>
      <xdr:row>75</xdr:row>
      <xdr:rowOff>61867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148244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64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66403</xdr:rowOff>
    </xdr:from>
    <xdr:to>
      <xdr:col>78</xdr:col>
      <xdr:colOff>120650</xdr:colOff>
      <xdr:row>74</xdr:row>
      <xdr:rowOff>168003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7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6730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52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105591</xdr:rowOff>
    </xdr:from>
    <xdr:to>
      <xdr:col>74</xdr:col>
      <xdr:colOff>31750</xdr:colOff>
      <xdr:row>75</xdr:row>
      <xdr:rowOff>35741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45918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126819</xdr:rowOff>
    </xdr:from>
    <xdr:to>
      <xdr:col>65</xdr:col>
      <xdr:colOff>53975</xdr:colOff>
      <xdr:row>74</xdr:row>
      <xdr:rowOff>56969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64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67146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1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144673</xdr:rowOff>
    </xdr:from>
    <xdr:to>
      <xdr:col>29</xdr:col>
      <xdr:colOff>127000</xdr:colOff>
      <xdr:row>18</xdr:row>
      <xdr:rowOff>26005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06948"/>
          <a:ext cx="647700" cy="5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26005</xdr:rowOff>
    </xdr:from>
    <xdr:to>
      <xdr:col>26</xdr:col>
      <xdr:colOff>50800</xdr:colOff>
      <xdr:row>18</xdr:row>
      <xdr:rowOff>37673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59730"/>
          <a:ext cx="698500" cy="1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37673</xdr:rowOff>
    </xdr:from>
    <xdr:to>
      <xdr:col>22</xdr:col>
      <xdr:colOff>114300</xdr:colOff>
      <xdr:row>18</xdr:row>
      <xdr:rowOff>49457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71398"/>
          <a:ext cx="698500" cy="11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49457</xdr:rowOff>
    </xdr:from>
    <xdr:to>
      <xdr:col>18</xdr:col>
      <xdr:colOff>177800</xdr:colOff>
      <xdr:row>18</xdr:row>
      <xdr:rowOff>62024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83182"/>
          <a:ext cx="698500" cy="12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93873</xdr:rowOff>
    </xdr:from>
    <xdr:to>
      <xdr:col>29</xdr:col>
      <xdr:colOff>177800</xdr:colOff>
      <xdr:row>18</xdr:row>
      <xdr:rowOff>24023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5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65950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146655</xdr:rowOff>
    </xdr:from>
    <xdr:to>
      <xdr:col>26</xdr:col>
      <xdr:colOff>101600</xdr:colOff>
      <xdr:row>18</xdr:row>
      <xdr:rowOff>76805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0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61582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158323</xdr:rowOff>
    </xdr:from>
    <xdr:to>
      <xdr:col>22</xdr:col>
      <xdr:colOff>165100</xdr:colOff>
      <xdr:row>18</xdr:row>
      <xdr:rowOff>88473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2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73250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170107</xdr:rowOff>
    </xdr:from>
    <xdr:to>
      <xdr:col>19</xdr:col>
      <xdr:colOff>38100</xdr:colOff>
      <xdr:row>18</xdr:row>
      <xdr:rowOff>100257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3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85034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11224</xdr:rowOff>
    </xdr:from>
    <xdr:to>
      <xdr:col>15</xdr:col>
      <xdr:colOff>101600</xdr:colOff>
      <xdr:row>18</xdr:row>
      <xdr:rowOff>112824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4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97601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262964</xdr:rowOff>
    </xdr:from>
    <xdr:to>
      <xdr:col>29</xdr:col>
      <xdr:colOff>127000</xdr:colOff>
      <xdr:row>35</xdr:row>
      <xdr:rowOff>269905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73314"/>
          <a:ext cx="647700" cy="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262964</xdr:rowOff>
    </xdr:from>
    <xdr:to>
      <xdr:col>26</xdr:col>
      <xdr:colOff>50800</xdr:colOff>
      <xdr:row>35</xdr:row>
      <xdr:rowOff>306352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73314"/>
          <a:ext cx="698500" cy="4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306352</xdr:rowOff>
    </xdr:from>
    <xdr:to>
      <xdr:col>22</xdr:col>
      <xdr:colOff>114300</xdr:colOff>
      <xdr:row>35</xdr:row>
      <xdr:rowOff>323086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16702"/>
          <a:ext cx="698500" cy="16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323086</xdr:rowOff>
    </xdr:from>
    <xdr:to>
      <xdr:col>18</xdr:col>
      <xdr:colOff>177800</xdr:colOff>
      <xdr:row>35</xdr:row>
      <xdr:rowOff>326697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933436"/>
          <a:ext cx="698500" cy="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219105</xdr:rowOff>
    </xdr:from>
    <xdr:to>
      <xdr:col>29</xdr:col>
      <xdr:colOff>177800</xdr:colOff>
      <xdr:row>35</xdr:row>
      <xdr:rowOff>320705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2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191182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0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212164</xdr:rowOff>
    </xdr:from>
    <xdr:to>
      <xdr:col>26</xdr:col>
      <xdr:colOff>101600</xdr:colOff>
      <xdr:row>35</xdr:row>
      <xdr:rowOff>313764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298541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08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255552</xdr:rowOff>
    </xdr:from>
    <xdr:to>
      <xdr:col>22</xdr:col>
      <xdr:colOff>165100</xdr:colOff>
      <xdr:row>36</xdr:row>
      <xdr:rowOff>14252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6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341929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5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272286</xdr:rowOff>
    </xdr:from>
    <xdr:to>
      <xdr:col>19</xdr:col>
      <xdr:colOff>38100</xdr:colOff>
      <xdr:row>36</xdr:row>
      <xdr:rowOff>30986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8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15763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6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275897</xdr:rowOff>
    </xdr:from>
    <xdr:to>
      <xdr:col>15</xdr:col>
      <xdr:colOff>101600</xdr:colOff>
      <xdr:row>36</xdr:row>
      <xdr:rowOff>34597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8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19374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
3,663
460.58
5,451,559
5,351,119
77,491
2,902,767
3,468,459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19255</xdr:rowOff>
    </xdr:from>
    <xdr:to>
      <xdr:col>24</xdr:col>
      <xdr:colOff>63500</xdr:colOff>
      <xdr:row>37</xdr:row>
      <xdr:rowOff>102442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2905"/>
          <a:ext cx="838200" cy="8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102442</xdr:rowOff>
    </xdr:from>
    <xdr:to>
      <xdr:col>19</xdr:col>
      <xdr:colOff>177800</xdr:colOff>
      <xdr:row>37</xdr:row>
      <xdr:rowOff>134092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6092"/>
          <a:ext cx="889000" cy="3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134092</xdr:rowOff>
    </xdr:from>
    <xdr:to>
      <xdr:col>15</xdr:col>
      <xdr:colOff>50800</xdr:colOff>
      <xdr:row>37</xdr:row>
      <xdr:rowOff>138843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77742"/>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137067</xdr:rowOff>
    </xdr:from>
    <xdr:to>
      <xdr:col>10</xdr:col>
      <xdr:colOff>114300</xdr:colOff>
      <xdr:row>37</xdr:row>
      <xdr:rowOff>138843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80717"/>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139905</xdr:rowOff>
    </xdr:from>
    <xdr:to>
      <xdr:col>24</xdr:col>
      <xdr:colOff>114300</xdr:colOff>
      <xdr:row>37</xdr:row>
      <xdr:rowOff>70055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118332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9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51642</xdr:rowOff>
    </xdr:from>
    <xdr:to>
      <xdr:col>20</xdr:col>
      <xdr:colOff>38100</xdr:colOff>
      <xdr:row>37</xdr:row>
      <xdr:rowOff>153242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144369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8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83292</xdr:rowOff>
    </xdr:from>
    <xdr:to>
      <xdr:col>15</xdr:col>
      <xdr:colOff>101600</xdr:colOff>
      <xdr:row>38</xdr:row>
      <xdr:rowOff>13442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88043</xdr:rowOff>
    </xdr:from>
    <xdr:to>
      <xdr:col>10</xdr:col>
      <xdr:colOff>165100</xdr:colOff>
      <xdr:row>38</xdr:row>
      <xdr:rowOff>18193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9320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2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86267</xdr:rowOff>
    </xdr:from>
    <xdr:to>
      <xdr:col>6</xdr:col>
      <xdr:colOff>38100</xdr:colOff>
      <xdr:row>38</xdr:row>
      <xdr:rowOff>16418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29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7545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148375</xdr:rowOff>
    </xdr:from>
    <xdr:to>
      <xdr:col>24</xdr:col>
      <xdr:colOff>63500</xdr:colOff>
      <xdr:row>57</xdr:row>
      <xdr:rowOff>50245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49575"/>
          <a:ext cx="838200" cy="7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148375</xdr:rowOff>
    </xdr:from>
    <xdr:to>
      <xdr:col>19</xdr:col>
      <xdr:colOff>177800</xdr:colOff>
      <xdr:row>57</xdr:row>
      <xdr:rowOff>33504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49575"/>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33504</xdr:rowOff>
    </xdr:from>
    <xdr:to>
      <xdr:col>15</xdr:col>
      <xdr:colOff>50800</xdr:colOff>
      <xdr:row>57</xdr:row>
      <xdr:rowOff>63435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06154"/>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63435</xdr:rowOff>
    </xdr:from>
    <xdr:to>
      <xdr:col>10</xdr:col>
      <xdr:colOff>114300</xdr:colOff>
      <xdr:row>57</xdr:row>
      <xdr:rowOff>71756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6085"/>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170895</xdr:rowOff>
    </xdr:from>
    <xdr:to>
      <xdr:col>24</xdr:col>
      <xdr:colOff>114300</xdr:colOff>
      <xdr:row>57</xdr:row>
      <xdr:rowOff>101045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149322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0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97575</xdr:rowOff>
    </xdr:from>
    <xdr:to>
      <xdr:col>20</xdr:col>
      <xdr:colOff>38100</xdr:colOff>
      <xdr:row>57</xdr:row>
      <xdr:rowOff>27725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18852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79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154154</xdr:rowOff>
    </xdr:from>
    <xdr:to>
      <xdr:col>15</xdr:col>
      <xdr:colOff>101600</xdr:colOff>
      <xdr:row>57</xdr:row>
      <xdr:rowOff>84304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75431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84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12635</xdr:rowOff>
    </xdr:from>
    <xdr:to>
      <xdr:col>10</xdr:col>
      <xdr:colOff>165100</xdr:colOff>
      <xdr:row>57</xdr:row>
      <xdr:rowOff>114235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105362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8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20956</xdr:rowOff>
    </xdr:from>
    <xdr:to>
      <xdr:col>6</xdr:col>
      <xdr:colOff>38100</xdr:colOff>
      <xdr:row>57</xdr:row>
      <xdr:rowOff>122556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113683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88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64177</xdr:rowOff>
    </xdr:from>
    <xdr:to>
      <xdr:col>24</xdr:col>
      <xdr:colOff>63500</xdr:colOff>
      <xdr:row>78</xdr:row>
      <xdr:rowOff>122182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7277"/>
          <a:ext cx="838200" cy="5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76290</xdr:rowOff>
    </xdr:from>
    <xdr:to>
      <xdr:col>19</xdr:col>
      <xdr:colOff>177800</xdr:colOff>
      <xdr:row>78</xdr:row>
      <xdr:rowOff>122182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49390"/>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8815</xdr:rowOff>
    </xdr:from>
    <xdr:to>
      <xdr:col>15</xdr:col>
      <xdr:colOff>50800</xdr:colOff>
      <xdr:row>78</xdr:row>
      <xdr:rowOff>76290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81915"/>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8815</xdr:rowOff>
    </xdr:from>
    <xdr:to>
      <xdr:col>10</xdr:col>
      <xdr:colOff>114300</xdr:colOff>
      <xdr:row>78</xdr:row>
      <xdr:rowOff>128578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81915"/>
          <a:ext cx="889000" cy="1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13377</xdr:rowOff>
    </xdr:from>
    <xdr:to>
      <xdr:col>24</xdr:col>
      <xdr:colOff>114300</xdr:colOff>
      <xdr:row>78</xdr:row>
      <xdr:rowOff>114977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36254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3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71382</xdr:rowOff>
    </xdr:from>
    <xdr:to>
      <xdr:col>20</xdr:col>
      <xdr:colOff>38100</xdr:colOff>
      <xdr:row>79</xdr:row>
      <xdr:rowOff>1532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164109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3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25490</xdr:rowOff>
    </xdr:from>
    <xdr:to>
      <xdr:col>15</xdr:col>
      <xdr:colOff>101600</xdr:colOff>
      <xdr:row>78</xdr:row>
      <xdr:rowOff>127090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143617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129465</xdr:rowOff>
    </xdr:from>
    <xdr:to>
      <xdr:col>10</xdr:col>
      <xdr:colOff>165100</xdr:colOff>
      <xdr:row>78</xdr:row>
      <xdr:rowOff>59615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76142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77778</xdr:rowOff>
    </xdr:from>
    <xdr:to>
      <xdr:col>6</xdr:col>
      <xdr:colOff>38100</xdr:colOff>
      <xdr:row>79</xdr:row>
      <xdr:rowOff>7928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170505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151761</xdr:rowOff>
    </xdr:from>
    <xdr:to>
      <xdr:col>24</xdr:col>
      <xdr:colOff>63500</xdr:colOff>
      <xdr:row>94</xdr:row>
      <xdr:rowOff>30516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096611"/>
          <a:ext cx="838200" cy="5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151761</xdr:rowOff>
    </xdr:from>
    <xdr:to>
      <xdr:col>19</xdr:col>
      <xdr:colOff>177800</xdr:colOff>
      <xdr:row>94</xdr:row>
      <xdr:rowOff>27828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096611"/>
          <a:ext cx="8890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25335</xdr:rowOff>
    </xdr:from>
    <xdr:to>
      <xdr:col>15</xdr:col>
      <xdr:colOff>50800</xdr:colOff>
      <xdr:row>94</xdr:row>
      <xdr:rowOff>27828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141635"/>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18652</xdr:rowOff>
    </xdr:from>
    <xdr:to>
      <xdr:col>10</xdr:col>
      <xdr:colOff>114300</xdr:colOff>
      <xdr:row>94</xdr:row>
      <xdr:rowOff>25335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34952"/>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151166</xdr:rowOff>
    </xdr:from>
    <xdr:to>
      <xdr:col>24</xdr:col>
      <xdr:colOff>114300</xdr:colOff>
      <xdr:row>94</xdr:row>
      <xdr:rowOff>81316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2593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100961</xdr:rowOff>
    </xdr:from>
    <xdr:to>
      <xdr:col>20</xdr:col>
      <xdr:colOff>38100</xdr:colOff>
      <xdr:row>94</xdr:row>
      <xdr:rowOff>31111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0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47638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82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148478</xdr:rowOff>
    </xdr:from>
    <xdr:to>
      <xdr:col>15</xdr:col>
      <xdr:colOff>101600</xdr:colOff>
      <xdr:row>94</xdr:row>
      <xdr:rowOff>78628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0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95155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586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145985</xdr:rowOff>
    </xdr:from>
    <xdr:to>
      <xdr:col>10</xdr:col>
      <xdr:colOff>165100</xdr:colOff>
      <xdr:row>94</xdr:row>
      <xdr:rowOff>76135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0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92662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586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139302</xdr:rowOff>
    </xdr:from>
    <xdr:to>
      <xdr:col>6</xdr:col>
      <xdr:colOff>38100</xdr:colOff>
      <xdr:row>94</xdr:row>
      <xdr:rowOff>69452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0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85979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168547</xdr:rowOff>
    </xdr:from>
    <xdr:to>
      <xdr:col>55</xdr:col>
      <xdr:colOff>0</xdr:colOff>
      <xdr:row>38</xdr:row>
      <xdr:rowOff>61533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69297"/>
          <a:ext cx="838200" cy="40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25805</xdr:rowOff>
    </xdr:from>
    <xdr:to>
      <xdr:col>50</xdr:col>
      <xdr:colOff>114300</xdr:colOff>
      <xdr:row>38</xdr:row>
      <xdr:rowOff>61533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40905"/>
          <a:ext cx="889000" cy="3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150993</xdr:rowOff>
    </xdr:from>
    <xdr:to>
      <xdr:col>45</xdr:col>
      <xdr:colOff>177800</xdr:colOff>
      <xdr:row>38</xdr:row>
      <xdr:rowOff>25805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94643"/>
          <a:ext cx="889000" cy="4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150993</xdr:rowOff>
    </xdr:from>
    <xdr:to>
      <xdr:col>41</xdr:col>
      <xdr:colOff>50800</xdr:colOff>
      <xdr:row>38</xdr:row>
      <xdr:rowOff>43254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94643"/>
          <a:ext cx="889000" cy="6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117747</xdr:rowOff>
    </xdr:from>
    <xdr:to>
      <xdr:col>55</xdr:col>
      <xdr:colOff>50800</xdr:colOff>
      <xdr:row>36</xdr:row>
      <xdr:rowOff>47897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140624</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69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10733</xdr:rowOff>
    </xdr:from>
    <xdr:to>
      <xdr:col>50</xdr:col>
      <xdr:colOff>165100</xdr:colOff>
      <xdr:row>38</xdr:row>
      <xdr:rowOff>112333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5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128860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01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146455</xdr:rowOff>
    </xdr:from>
    <xdr:to>
      <xdr:col>46</xdr:col>
      <xdr:colOff>38100</xdr:colOff>
      <xdr:row>38</xdr:row>
      <xdr:rowOff>76605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93132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26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100193</xdr:rowOff>
    </xdr:from>
    <xdr:to>
      <xdr:col>41</xdr:col>
      <xdr:colOff>101600</xdr:colOff>
      <xdr:row>38</xdr:row>
      <xdr:rowOff>30342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38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46870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1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163904</xdr:rowOff>
    </xdr:from>
    <xdr:to>
      <xdr:col>36</xdr:col>
      <xdr:colOff>165100</xdr:colOff>
      <xdr:row>38</xdr:row>
      <xdr:rowOff>94054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110581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28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149959</xdr:rowOff>
    </xdr:from>
    <xdr:to>
      <xdr:col>55</xdr:col>
      <xdr:colOff>0</xdr:colOff>
      <xdr:row>59</xdr:row>
      <xdr:rowOff>10282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94059"/>
          <a:ext cx="838200" cy="3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112330</xdr:rowOff>
    </xdr:from>
    <xdr:to>
      <xdr:col>50</xdr:col>
      <xdr:colOff>114300</xdr:colOff>
      <xdr:row>59</xdr:row>
      <xdr:rowOff>10282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56430"/>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110796</xdr:rowOff>
    </xdr:from>
    <xdr:to>
      <xdr:col>45</xdr:col>
      <xdr:colOff>177800</xdr:colOff>
      <xdr:row>58</xdr:row>
      <xdr:rowOff>112330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54896"/>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110796</xdr:rowOff>
    </xdr:from>
    <xdr:to>
      <xdr:col>41</xdr:col>
      <xdr:colOff>50800</xdr:colOff>
      <xdr:row>58</xdr:row>
      <xdr:rowOff>124937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54896"/>
          <a:ext cx="889000" cy="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99159</xdr:rowOff>
    </xdr:from>
    <xdr:to>
      <xdr:col>55</xdr:col>
      <xdr:colOff>50800</xdr:colOff>
      <xdr:row>59</xdr:row>
      <xdr:rowOff>29309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28833</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7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130932</xdr:rowOff>
    </xdr:from>
    <xdr:to>
      <xdr:col>50</xdr:col>
      <xdr:colOff>165100</xdr:colOff>
      <xdr:row>59</xdr:row>
      <xdr:rowOff>61082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52209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61530</xdr:rowOff>
    </xdr:from>
    <xdr:to>
      <xdr:col>46</xdr:col>
      <xdr:colOff>38100</xdr:colOff>
      <xdr:row>58</xdr:row>
      <xdr:rowOff>163130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8207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78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59996</xdr:rowOff>
    </xdr:from>
    <xdr:to>
      <xdr:col>41</xdr:col>
      <xdr:colOff>101600</xdr:colOff>
      <xdr:row>58</xdr:row>
      <xdr:rowOff>161596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152723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09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74137</xdr:rowOff>
    </xdr:from>
    <xdr:to>
      <xdr:col>36</xdr:col>
      <xdr:colOff>165100</xdr:colOff>
      <xdr:row>59</xdr:row>
      <xdr:rowOff>4287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166864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1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3294</xdr:rowOff>
    </xdr:from>
    <xdr:to>
      <xdr:col>55</xdr:col>
      <xdr:colOff>0</xdr:colOff>
      <xdr:row>79</xdr:row>
      <xdr:rowOff>38153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47844"/>
          <a:ext cx="838200" cy="3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61395</xdr:rowOff>
    </xdr:from>
    <xdr:to>
      <xdr:col>50</xdr:col>
      <xdr:colOff>114300</xdr:colOff>
      <xdr:row>79</xdr:row>
      <xdr:rowOff>38153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34495"/>
          <a:ext cx="889000" cy="14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61395</xdr:rowOff>
    </xdr:from>
    <xdr:to>
      <xdr:col>45</xdr:col>
      <xdr:colOff>177800</xdr:colOff>
      <xdr:row>78</xdr:row>
      <xdr:rowOff>67990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34495"/>
          <a:ext cx="889000" cy="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67990</xdr:rowOff>
    </xdr:from>
    <xdr:to>
      <xdr:col>41</xdr:col>
      <xdr:colOff>50800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41090"/>
          <a:ext cx="889000" cy="1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123944</xdr:rowOff>
    </xdr:from>
    <xdr:to>
      <xdr:col>55</xdr:col>
      <xdr:colOff>50800</xdr:colOff>
      <xdr:row>79</xdr:row>
      <xdr:rowOff>54094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158803</xdr:rowOff>
    </xdr:from>
    <xdr:to>
      <xdr:col>50</xdr:col>
      <xdr:colOff>165100</xdr:colOff>
      <xdr:row>79</xdr:row>
      <xdr:rowOff>88953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80080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2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10595</xdr:rowOff>
    </xdr:from>
    <xdr:to>
      <xdr:col>46</xdr:col>
      <xdr:colOff>38100</xdr:colOff>
      <xdr:row>78</xdr:row>
      <xdr:rowOff>112195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8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128722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315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17190</xdr:rowOff>
    </xdr:from>
    <xdr:to>
      <xdr:col>41</xdr:col>
      <xdr:colOff>101600</xdr:colOff>
      <xdr:row>78</xdr:row>
      <xdr:rowOff>118790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135317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316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92483</xdr:rowOff>
    </xdr:from>
    <xdr:to>
      <xdr:col>55</xdr:col>
      <xdr:colOff>0</xdr:colOff>
      <xdr:row>98</xdr:row>
      <xdr:rowOff>116153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94583"/>
          <a:ext cx="838200" cy="2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115323</xdr:rowOff>
    </xdr:from>
    <xdr:to>
      <xdr:col>50</xdr:col>
      <xdr:colOff>114300</xdr:colOff>
      <xdr:row>98</xdr:row>
      <xdr:rowOff>116153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17423"/>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110871</xdr:rowOff>
    </xdr:from>
    <xdr:to>
      <xdr:col>45</xdr:col>
      <xdr:colOff>177800</xdr:colOff>
      <xdr:row>98</xdr:row>
      <xdr:rowOff>115323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12971"/>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35585</xdr:rowOff>
    </xdr:from>
    <xdr:to>
      <xdr:col>41</xdr:col>
      <xdr:colOff>50800</xdr:colOff>
      <xdr:row>98</xdr:row>
      <xdr:rowOff>110871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3768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41683</xdr:rowOff>
    </xdr:from>
    <xdr:to>
      <xdr:col>55</xdr:col>
      <xdr:colOff>50800</xdr:colOff>
      <xdr:row>98</xdr:row>
      <xdr:rowOff>143283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65353</xdr:rowOff>
    </xdr:from>
    <xdr:to>
      <xdr:col>50</xdr:col>
      <xdr:colOff>165100</xdr:colOff>
      <xdr:row>98</xdr:row>
      <xdr:rowOff>166953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158080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64523</xdr:rowOff>
    </xdr:from>
    <xdr:to>
      <xdr:col>46</xdr:col>
      <xdr:colOff>38100</xdr:colOff>
      <xdr:row>98</xdr:row>
      <xdr:rowOff>166123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157250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60071</xdr:rowOff>
    </xdr:from>
    <xdr:to>
      <xdr:col>41</xdr:col>
      <xdr:colOff>101600</xdr:colOff>
      <xdr:row>98</xdr:row>
      <xdr:rowOff>161671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152798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5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156235</xdr:rowOff>
    </xdr:from>
    <xdr:to>
      <xdr:col>36</xdr:col>
      <xdr:colOff>165100</xdr:colOff>
      <xdr:row>98</xdr:row>
      <xdr:rowOff>86385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102912</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672795" y="1656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40484</xdr:rowOff>
    </xdr:from>
    <xdr:to>
      <xdr:col>85</xdr:col>
      <xdr:colOff>127000</xdr:colOff>
      <xdr:row>39</xdr:row>
      <xdr:rowOff>44448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27034"/>
          <a:ext cx="8382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44434</xdr:rowOff>
    </xdr:from>
    <xdr:to>
      <xdr:col>81</xdr:col>
      <xdr:colOff>50800</xdr:colOff>
      <xdr:row>39</xdr:row>
      <xdr:rowOff>44448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098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43831</xdr:rowOff>
    </xdr:from>
    <xdr:to>
      <xdr:col>76</xdr:col>
      <xdr:colOff>114300</xdr:colOff>
      <xdr:row>39</xdr:row>
      <xdr:rowOff>44434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038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43831</xdr:rowOff>
    </xdr:from>
    <xdr:to>
      <xdr:col>71</xdr:col>
      <xdr:colOff>177800</xdr:colOff>
      <xdr:row>39</xdr:row>
      <xdr:rowOff>44448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3038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161134</xdr:rowOff>
    </xdr:from>
    <xdr:to>
      <xdr:col>85</xdr:col>
      <xdr:colOff>177800</xdr:colOff>
      <xdr:row>39</xdr:row>
      <xdr:rowOff>91284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1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165098</xdr:rowOff>
    </xdr:from>
    <xdr:to>
      <xdr:col>81</xdr:col>
      <xdr:colOff>101600</xdr:colOff>
      <xdr:row>39</xdr:row>
      <xdr:rowOff>95248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165084</xdr:rowOff>
    </xdr:from>
    <xdr:to>
      <xdr:col>76</xdr:col>
      <xdr:colOff>165100</xdr:colOff>
      <xdr:row>39</xdr:row>
      <xdr:rowOff>95234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86361</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164481</xdr:rowOff>
    </xdr:from>
    <xdr:to>
      <xdr:col>72</xdr:col>
      <xdr:colOff>38100</xdr:colOff>
      <xdr:row>39</xdr:row>
      <xdr:rowOff>94631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85758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7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165098</xdr:rowOff>
    </xdr:from>
    <xdr:to>
      <xdr:col>67</xdr:col>
      <xdr:colOff>101600</xdr:colOff>
      <xdr:row>39</xdr:row>
      <xdr:rowOff>95248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44754</xdr:rowOff>
    </xdr:from>
    <xdr:to>
      <xdr:col>85</xdr:col>
      <xdr:colOff>127000</xdr:colOff>
      <xdr:row>78</xdr:row>
      <xdr:rowOff>56831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417854"/>
          <a:ext cx="8382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44754</xdr:rowOff>
    </xdr:from>
    <xdr:to>
      <xdr:col>81</xdr:col>
      <xdr:colOff>50800</xdr:colOff>
      <xdr:row>78</xdr:row>
      <xdr:rowOff>87943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417854"/>
          <a:ext cx="8890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87943</xdr:rowOff>
    </xdr:from>
    <xdr:to>
      <xdr:col>76</xdr:col>
      <xdr:colOff>114300</xdr:colOff>
      <xdr:row>78</xdr:row>
      <xdr:rowOff>95667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461043"/>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95667</xdr:rowOff>
    </xdr:from>
    <xdr:to>
      <xdr:col>71</xdr:col>
      <xdr:colOff>177800</xdr:colOff>
      <xdr:row>78</xdr:row>
      <xdr:rowOff>117050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468767"/>
          <a:ext cx="889000" cy="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6031</xdr:rowOff>
    </xdr:from>
    <xdr:to>
      <xdr:col>85</xdr:col>
      <xdr:colOff>177800</xdr:colOff>
      <xdr:row>78</xdr:row>
      <xdr:rowOff>107631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155908</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5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165404</xdr:rowOff>
    </xdr:from>
    <xdr:to>
      <xdr:col>81</xdr:col>
      <xdr:colOff>101600</xdr:colOff>
      <xdr:row>78</xdr:row>
      <xdr:rowOff>95554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6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86681</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3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37143</xdr:rowOff>
    </xdr:from>
    <xdr:to>
      <xdr:col>76</xdr:col>
      <xdr:colOff>165100</xdr:colOff>
      <xdr:row>78</xdr:row>
      <xdr:rowOff>138743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1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129870</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3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44867</xdr:rowOff>
    </xdr:from>
    <xdr:to>
      <xdr:col>72</xdr:col>
      <xdr:colOff>38100</xdr:colOff>
      <xdr:row>78</xdr:row>
      <xdr:rowOff>146467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1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137594</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351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66250</xdr:rowOff>
    </xdr:from>
    <xdr:to>
      <xdr:col>67</xdr:col>
      <xdr:colOff>101600</xdr:colOff>
      <xdr:row>78</xdr:row>
      <xdr:rowOff>167850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158977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107167</xdr:rowOff>
    </xdr:from>
    <xdr:to>
      <xdr:col>85</xdr:col>
      <xdr:colOff>127000</xdr:colOff>
      <xdr:row>98</xdr:row>
      <xdr:rowOff>112931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09267"/>
          <a:ext cx="8382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112931</xdr:rowOff>
    </xdr:from>
    <xdr:to>
      <xdr:col>81</xdr:col>
      <xdr:colOff>50800</xdr:colOff>
      <xdr:row>98</xdr:row>
      <xdr:rowOff>119790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1503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119790</xdr:rowOff>
    </xdr:from>
    <xdr:to>
      <xdr:col>76</xdr:col>
      <xdr:colOff>114300</xdr:colOff>
      <xdr:row>98</xdr:row>
      <xdr:rowOff>138559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21890"/>
          <a:ext cx="889000" cy="1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138559</xdr:rowOff>
    </xdr:from>
    <xdr:to>
      <xdr:col>71</xdr:col>
      <xdr:colOff>177800</xdr:colOff>
      <xdr:row>98</xdr:row>
      <xdr:rowOff>171269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40659"/>
          <a:ext cx="8890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56367</xdr:rowOff>
    </xdr:from>
    <xdr:to>
      <xdr:col>85</xdr:col>
      <xdr:colOff>177800</xdr:colOff>
      <xdr:row>98</xdr:row>
      <xdr:rowOff>157967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15744</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4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62131</xdr:rowOff>
    </xdr:from>
    <xdr:to>
      <xdr:col>81</xdr:col>
      <xdr:colOff>101600</xdr:colOff>
      <xdr:row>98</xdr:row>
      <xdr:rowOff>163731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8808</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63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68990</xdr:rowOff>
    </xdr:from>
    <xdr:to>
      <xdr:col>76</xdr:col>
      <xdr:colOff>165100</xdr:colOff>
      <xdr:row>98</xdr:row>
      <xdr:rowOff>170590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15667</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64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87759</xdr:rowOff>
    </xdr:from>
    <xdr:to>
      <xdr:col>72</xdr:col>
      <xdr:colOff>38100</xdr:colOff>
      <xdr:row>99</xdr:row>
      <xdr:rowOff>17909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34436</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66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120469</xdr:rowOff>
    </xdr:from>
    <xdr:to>
      <xdr:col>67</xdr:col>
      <xdr:colOff>101600</xdr:colOff>
      <xdr:row>99</xdr:row>
      <xdr:rowOff>50619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41746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66091</xdr:rowOff>
    </xdr:from>
    <xdr:to>
      <xdr:col>116</xdr:col>
      <xdr:colOff>63500</xdr:colOff>
      <xdr:row>38</xdr:row>
      <xdr:rowOff>117274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81191"/>
          <a:ext cx="8382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10428</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117274</xdr:rowOff>
    </xdr:from>
    <xdr:to>
      <xdr:col>111</xdr:col>
      <xdr:colOff>177800</xdr:colOff>
      <xdr:row>38</xdr:row>
      <xdr:rowOff>135082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32374"/>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110119</xdr:rowOff>
    </xdr:from>
    <xdr:to>
      <xdr:col>107</xdr:col>
      <xdr:colOff>50800</xdr:colOff>
      <xdr:row>38</xdr:row>
      <xdr:rowOff>135082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25219"/>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167704</xdr:rowOff>
    </xdr:from>
    <xdr:to>
      <xdr:col>102</xdr:col>
      <xdr:colOff>114300</xdr:colOff>
      <xdr:row>38</xdr:row>
      <xdr:rowOff>110119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511354"/>
          <a:ext cx="889000" cy="1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160116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67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15291</xdr:rowOff>
    </xdr:from>
    <xdr:to>
      <xdr:col>116</xdr:col>
      <xdr:colOff>114300</xdr:colOff>
      <xdr:row>38</xdr:row>
      <xdr:rowOff>116891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146118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66474</xdr:rowOff>
    </xdr:from>
    <xdr:to>
      <xdr:col>112</xdr:col>
      <xdr:colOff>38100</xdr:colOff>
      <xdr:row>38</xdr:row>
      <xdr:rowOff>168074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159201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74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84282</xdr:rowOff>
    </xdr:from>
    <xdr:to>
      <xdr:col>107</xdr:col>
      <xdr:colOff>101600</xdr:colOff>
      <xdr:row>39</xdr:row>
      <xdr:rowOff>14432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5559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9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59319</xdr:rowOff>
    </xdr:from>
    <xdr:to>
      <xdr:col>102</xdr:col>
      <xdr:colOff>165100</xdr:colOff>
      <xdr:row>38</xdr:row>
      <xdr:rowOff>160919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5996</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4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116903</xdr:rowOff>
    </xdr:from>
    <xdr:to>
      <xdr:col>98</xdr:col>
      <xdr:colOff>38100</xdr:colOff>
      <xdr:row>38</xdr:row>
      <xdr:rowOff>47053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63580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135649</xdr:rowOff>
    </xdr:from>
    <xdr:to>
      <xdr:col>116</xdr:col>
      <xdr:colOff>63500</xdr:colOff>
      <xdr:row>58</xdr:row>
      <xdr:rowOff>137520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79749"/>
          <a:ext cx="838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135649</xdr:rowOff>
    </xdr:from>
    <xdr:to>
      <xdr:col>111</xdr:col>
      <xdr:colOff>177800</xdr:colOff>
      <xdr:row>58</xdr:row>
      <xdr:rowOff>136619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079749"/>
          <a:ext cx="889000" cy="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136619</xdr:rowOff>
    </xdr:from>
    <xdr:to>
      <xdr:col>107</xdr:col>
      <xdr:colOff>50800</xdr:colOff>
      <xdr:row>58</xdr:row>
      <xdr:rowOff>136897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80719"/>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135965</xdr:rowOff>
    </xdr:from>
    <xdr:to>
      <xdr:col>102</xdr:col>
      <xdr:colOff>114300</xdr:colOff>
      <xdr:row>58</xdr:row>
      <xdr:rowOff>136897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80065"/>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86720</xdr:rowOff>
    </xdr:from>
    <xdr:to>
      <xdr:col>116</xdr:col>
      <xdr:colOff>114300</xdr:colOff>
      <xdr:row>59</xdr:row>
      <xdr:rowOff>16870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84849</xdr:rowOff>
    </xdr:from>
    <xdr:to>
      <xdr:col>112</xdr:col>
      <xdr:colOff>38100</xdr:colOff>
      <xdr:row>59</xdr:row>
      <xdr:rowOff>14999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6126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21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85819</xdr:rowOff>
    </xdr:from>
    <xdr:to>
      <xdr:col>107</xdr:col>
      <xdr:colOff>101600</xdr:colOff>
      <xdr:row>59</xdr:row>
      <xdr:rowOff>15969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7096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2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86097</xdr:rowOff>
    </xdr:from>
    <xdr:to>
      <xdr:col>102</xdr:col>
      <xdr:colOff>165100</xdr:colOff>
      <xdr:row>59</xdr:row>
      <xdr:rowOff>16247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7374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2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85165</xdr:rowOff>
    </xdr:from>
    <xdr:to>
      <xdr:col>98</xdr:col>
      <xdr:colOff>38100</xdr:colOff>
      <xdr:row>59</xdr:row>
      <xdr:rowOff>15315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6442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2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56555</xdr:rowOff>
    </xdr:from>
    <xdr:to>
      <xdr:col>116</xdr:col>
      <xdr:colOff>63500</xdr:colOff>
      <xdr:row>77</xdr:row>
      <xdr:rowOff>59148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258205"/>
          <a:ext cx="8382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22360</xdr:rowOff>
    </xdr:from>
    <xdr:to>
      <xdr:col>111</xdr:col>
      <xdr:colOff>177800</xdr:colOff>
      <xdr:row>77</xdr:row>
      <xdr:rowOff>56555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224010"/>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22360</xdr:rowOff>
    </xdr:from>
    <xdr:to>
      <xdr:col>107</xdr:col>
      <xdr:colOff>50800</xdr:colOff>
      <xdr:row>77</xdr:row>
      <xdr:rowOff>72610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24010"/>
          <a:ext cx="889000" cy="5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72610</xdr:rowOff>
    </xdr:from>
    <xdr:to>
      <xdr:col>102</xdr:col>
      <xdr:colOff>114300</xdr:colOff>
      <xdr:row>77</xdr:row>
      <xdr:rowOff>106321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274260"/>
          <a:ext cx="889000" cy="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8348</xdr:rowOff>
    </xdr:from>
    <xdr:to>
      <xdr:col>116</xdr:col>
      <xdr:colOff>114300</xdr:colOff>
      <xdr:row>77</xdr:row>
      <xdr:rowOff>109948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0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158225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8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5755</xdr:rowOff>
    </xdr:from>
    <xdr:to>
      <xdr:col>112</xdr:col>
      <xdr:colOff>38100</xdr:colOff>
      <xdr:row>77</xdr:row>
      <xdr:rowOff>107355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98482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0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143010</xdr:rowOff>
    </xdr:from>
    <xdr:to>
      <xdr:col>107</xdr:col>
      <xdr:colOff>101600</xdr:colOff>
      <xdr:row>77</xdr:row>
      <xdr:rowOff>73160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64287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21810</xdr:rowOff>
    </xdr:from>
    <xdr:to>
      <xdr:col>102</xdr:col>
      <xdr:colOff>165100</xdr:colOff>
      <xdr:row>77</xdr:row>
      <xdr:rowOff>123410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114537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55521</xdr:rowOff>
    </xdr:from>
    <xdr:to>
      <xdr:col>98</xdr:col>
      <xdr:colOff>38100</xdr:colOff>
      <xdr:row>77</xdr:row>
      <xdr:rowOff>157121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148248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1,445,858</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193,226</a:t>
          </a:r>
          <a:r>
            <a:rPr kumimoji="1" lang="ja-JP" altLang="en-US" sz="1300">
              <a:latin typeface="ＭＳ Ｐゴシック" panose="020B0600070205080204" pitchFamily="50" charset="-128"/>
              <a:ea typeface="ＭＳ Ｐゴシック" panose="020B0600070205080204" pitchFamily="50" charset="-128"/>
            </a:rPr>
            <a:t>円となっている。会計年度任用職員制度開始に伴い、昨年度と比べて大幅に増加したものの、ラスパイレス指数の抑制、行財政改革による退職者不補充、手当の大幅削減（管理職手当、特殊勤務手当）により、類似団体平均と比べて低い水準を保っている。今後も現行水準を基本とした定員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・普通建設事業費は、新規整備分については重点道の駅整備事業に伴う駐車場及びトイレの整備や、感染症及び災害対策備蓄倉庫の整備等により住民一人当たり</a:t>
          </a:r>
          <a:r>
            <a:rPr kumimoji="1" lang="en-US" altLang="ja-JP" sz="1300">
              <a:latin typeface="ＭＳ Ｐゴシック" panose="020B0600070205080204" pitchFamily="50" charset="-128"/>
              <a:ea typeface="ＭＳ Ｐゴシック" panose="020B0600070205080204" pitchFamily="50" charset="-128"/>
            </a:rPr>
            <a:t>54,011</a:t>
          </a:r>
          <a:r>
            <a:rPr kumimoji="1" lang="ja-JP" altLang="en-US" sz="1300">
              <a:latin typeface="ＭＳ Ｐゴシック" panose="020B0600070205080204" pitchFamily="50" charset="-128"/>
              <a:ea typeface="ＭＳ Ｐゴシック" panose="020B0600070205080204" pitchFamily="50" charset="-128"/>
            </a:rPr>
            <a:t>円となっており、更新整備分については、防災行政無線整備等により住民一人当たり</a:t>
          </a:r>
          <a:r>
            <a:rPr kumimoji="1" lang="en-US" altLang="ja-JP" sz="1300">
              <a:latin typeface="ＭＳ Ｐゴシック" panose="020B0600070205080204" pitchFamily="50" charset="-128"/>
              <a:ea typeface="ＭＳ Ｐゴシック" panose="020B0600070205080204" pitchFamily="50" charset="-128"/>
            </a:rPr>
            <a:t>103,275</a:t>
          </a:r>
          <a:r>
            <a:rPr kumimoji="1" lang="ja-JP" altLang="en-US" sz="1300">
              <a:latin typeface="ＭＳ Ｐゴシック" panose="020B0600070205080204" pitchFamily="50" charset="-128"/>
              <a:ea typeface="ＭＳ Ｐゴシック" panose="020B0600070205080204" pitchFamily="50" charset="-128"/>
            </a:rPr>
            <a:t>円となっている。いずれも昨年度と比べて増となったが、普通建設事業費全体でみても類似団体平均より低い水準にある。今後も公共施設等総合管理計画等に基づき、事業の取捨選択を徹底しながら、老朽化した施設の更新や長寿命化工事を適切に実施し事業費の低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
3,663
460.58
5,451,559
5,351,119
77,491
2,902,767
3,468,459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101524</xdr:rowOff>
    </xdr:from>
    <xdr:to>
      <xdr:col>24</xdr:col>
      <xdr:colOff>63500</xdr:colOff>
      <xdr:row>37</xdr:row>
      <xdr:rowOff>103943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5174"/>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103943</xdr:rowOff>
    </xdr:from>
    <xdr:to>
      <xdr:col>19</xdr:col>
      <xdr:colOff>177800</xdr:colOff>
      <xdr:row>37</xdr:row>
      <xdr:rowOff>127946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759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127946</xdr:rowOff>
    </xdr:from>
    <xdr:to>
      <xdr:col>15</xdr:col>
      <xdr:colOff>50800</xdr:colOff>
      <xdr:row>37</xdr:row>
      <xdr:rowOff>131566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159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108991</xdr:rowOff>
    </xdr:from>
    <xdr:to>
      <xdr:col>10</xdr:col>
      <xdr:colOff>114300</xdr:colOff>
      <xdr:row>37</xdr:row>
      <xdr:rowOff>131566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52641"/>
          <a:ext cx="889000" cy="2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50724</xdr:rowOff>
    </xdr:from>
    <xdr:to>
      <xdr:col>24</xdr:col>
      <xdr:colOff>114300</xdr:colOff>
      <xdr:row>37</xdr:row>
      <xdr:rowOff>152324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29151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53143</xdr:rowOff>
    </xdr:from>
    <xdr:to>
      <xdr:col>20</xdr:col>
      <xdr:colOff>38100</xdr:colOff>
      <xdr:row>37</xdr:row>
      <xdr:rowOff>154743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145870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77146</xdr:rowOff>
    </xdr:from>
    <xdr:to>
      <xdr:col>15</xdr:col>
      <xdr:colOff>101600</xdr:colOff>
      <xdr:row>38</xdr:row>
      <xdr:rowOff>7296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169873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80766</xdr:rowOff>
    </xdr:from>
    <xdr:to>
      <xdr:col>10</xdr:col>
      <xdr:colOff>165100</xdr:colOff>
      <xdr:row>38</xdr:row>
      <xdr:rowOff>10916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2043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58191</xdr:rowOff>
    </xdr:from>
    <xdr:to>
      <xdr:col>6</xdr:col>
      <xdr:colOff>38100</xdr:colOff>
      <xdr:row>37</xdr:row>
      <xdr:rowOff>159792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150918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125325</xdr:rowOff>
    </xdr:from>
    <xdr:to>
      <xdr:col>24</xdr:col>
      <xdr:colOff>63500</xdr:colOff>
      <xdr:row>58</xdr:row>
      <xdr:rowOff>17419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97975"/>
          <a:ext cx="838200" cy="6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17419</xdr:rowOff>
    </xdr:from>
    <xdr:to>
      <xdr:col>19</xdr:col>
      <xdr:colOff>177800</xdr:colOff>
      <xdr:row>58</xdr:row>
      <xdr:rowOff>26181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61519"/>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19079</xdr:rowOff>
    </xdr:from>
    <xdr:to>
      <xdr:col>15</xdr:col>
      <xdr:colOff>50800</xdr:colOff>
      <xdr:row>58</xdr:row>
      <xdr:rowOff>26181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63179"/>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19079</xdr:rowOff>
    </xdr:from>
    <xdr:to>
      <xdr:col>10</xdr:col>
      <xdr:colOff>114300</xdr:colOff>
      <xdr:row>58</xdr:row>
      <xdr:rowOff>27053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63179"/>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74525</xdr:rowOff>
    </xdr:from>
    <xdr:to>
      <xdr:col>24</xdr:col>
      <xdr:colOff>114300</xdr:colOff>
      <xdr:row>58</xdr:row>
      <xdr:rowOff>4675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4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138069</xdr:rowOff>
    </xdr:from>
    <xdr:to>
      <xdr:col>20</xdr:col>
      <xdr:colOff>38100</xdr:colOff>
      <xdr:row>58</xdr:row>
      <xdr:rowOff>68219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59346</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0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146831</xdr:rowOff>
    </xdr:from>
    <xdr:to>
      <xdr:col>15</xdr:col>
      <xdr:colOff>101600</xdr:colOff>
      <xdr:row>58</xdr:row>
      <xdr:rowOff>76981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68108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139729</xdr:rowOff>
    </xdr:from>
    <xdr:to>
      <xdr:col>10</xdr:col>
      <xdr:colOff>165100</xdr:colOff>
      <xdr:row>58</xdr:row>
      <xdr:rowOff>69879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61006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147703</xdr:rowOff>
    </xdr:from>
    <xdr:to>
      <xdr:col>6</xdr:col>
      <xdr:colOff>38100</xdr:colOff>
      <xdr:row>58</xdr:row>
      <xdr:rowOff>77853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68980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1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119120</xdr:rowOff>
    </xdr:from>
    <xdr:to>
      <xdr:col>24</xdr:col>
      <xdr:colOff>63500</xdr:colOff>
      <xdr:row>76</xdr:row>
      <xdr:rowOff>132224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49320"/>
          <a:ext cx="8382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92007</xdr:rowOff>
    </xdr:from>
    <xdr:to>
      <xdr:col>19</xdr:col>
      <xdr:colOff>177800</xdr:colOff>
      <xdr:row>76</xdr:row>
      <xdr:rowOff>132224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779307"/>
          <a:ext cx="889000" cy="38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92007</xdr:rowOff>
    </xdr:from>
    <xdr:to>
      <xdr:col>15</xdr:col>
      <xdr:colOff>50800</xdr:colOff>
      <xdr:row>76</xdr:row>
      <xdr:rowOff>150781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779307"/>
          <a:ext cx="889000" cy="40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150781</xdr:rowOff>
    </xdr:from>
    <xdr:to>
      <xdr:col>10</xdr:col>
      <xdr:colOff>114300</xdr:colOff>
      <xdr:row>76</xdr:row>
      <xdr:rowOff>156203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098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68320</xdr:rowOff>
    </xdr:from>
    <xdr:to>
      <xdr:col>24</xdr:col>
      <xdr:colOff>114300</xdr:colOff>
      <xdr:row>76</xdr:row>
      <xdr:rowOff>169920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46747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81424</xdr:rowOff>
    </xdr:from>
    <xdr:to>
      <xdr:col>20</xdr:col>
      <xdr:colOff>38100</xdr:colOff>
      <xdr:row>77</xdr:row>
      <xdr:rowOff>11574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28101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88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41207</xdr:rowOff>
    </xdr:from>
    <xdr:to>
      <xdr:col>15</xdr:col>
      <xdr:colOff>101600</xdr:colOff>
      <xdr:row>74</xdr:row>
      <xdr:rowOff>142807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7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159334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50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99981</xdr:rowOff>
    </xdr:from>
    <xdr:to>
      <xdr:col>10</xdr:col>
      <xdr:colOff>165100</xdr:colOff>
      <xdr:row>77</xdr:row>
      <xdr:rowOff>30131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21258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2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105403</xdr:rowOff>
    </xdr:from>
    <xdr:to>
      <xdr:col>6</xdr:col>
      <xdr:colOff>38100</xdr:colOff>
      <xdr:row>77</xdr:row>
      <xdr:rowOff>35553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26680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2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11691</xdr:rowOff>
    </xdr:from>
    <xdr:to>
      <xdr:col>24</xdr:col>
      <xdr:colOff>63500</xdr:colOff>
      <xdr:row>97</xdr:row>
      <xdr:rowOff>21839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42341"/>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21839</xdr:rowOff>
    </xdr:from>
    <xdr:to>
      <xdr:col>19</xdr:col>
      <xdr:colOff>177800</xdr:colOff>
      <xdr:row>97</xdr:row>
      <xdr:rowOff>24947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52489"/>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24947</xdr:rowOff>
    </xdr:from>
    <xdr:to>
      <xdr:col>15</xdr:col>
      <xdr:colOff>50800</xdr:colOff>
      <xdr:row>97</xdr:row>
      <xdr:rowOff>74688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655597"/>
          <a:ext cx="889000" cy="4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74688</xdr:rowOff>
    </xdr:from>
    <xdr:to>
      <xdr:col>10</xdr:col>
      <xdr:colOff>114300</xdr:colOff>
      <xdr:row>97</xdr:row>
      <xdr:rowOff>79747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05338"/>
          <a:ext cx="8890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132341</xdr:rowOff>
    </xdr:from>
    <xdr:to>
      <xdr:col>24</xdr:col>
      <xdr:colOff>114300</xdr:colOff>
      <xdr:row>97</xdr:row>
      <xdr:rowOff>62491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155218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4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142489</xdr:rowOff>
    </xdr:from>
    <xdr:to>
      <xdr:col>20</xdr:col>
      <xdr:colOff>38100</xdr:colOff>
      <xdr:row>97</xdr:row>
      <xdr:rowOff>72639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89166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37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145597</xdr:rowOff>
    </xdr:from>
    <xdr:to>
      <xdr:col>15</xdr:col>
      <xdr:colOff>101600</xdr:colOff>
      <xdr:row>97</xdr:row>
      <xdr:rowOff>75747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92274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23888</xdr:rowOff>
    </xdr:from>
    <xdr:to>
      <xdr:col>10</xdr:col>
      <xdr:colOff>165100</xdr:colOff>
      <xdr:row>97</xdr:row>
      <xdr:rowOff>125488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116615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74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28947</xdr:rowOff>
    </xdr:from>
    <xdr:to>
      <xdr:col>6</xdr:col>
      <xdr:colOff>38100</xdr:colOff>
      <xdr:row>97</xdr:row>
      <xdr:rowOff>130547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121674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7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43345</xdr:rowOff>
    </xdr:from>
    <xdr:to>
      <xdr:col>55</xdr:col>
      <xdr:colOff>0</xdr:colOff>
      <xdr:row>39</xdr:row>
      <xdr:rowOff>43383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7298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43155</xdr:rowOff>
    </xdr:from>
    <xdr:to>
      <xdr:col>50</xdr:col>
      <xdr:colOff>114300</xdr:colOff>
      <xdr:row>39</xdr:row>
      <xdr:rowOff>43383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2970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43155</xdr:rowOff>
    </xdr:from>
    <xdr:to>
      <xdr:col>45</xdr:col>
      <xdr:colOff>177800</xdr:colOff>
      <xdr:row>39</xdr:row>
      <xdr:rowOff>43173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29705"/>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43173</xdr:rowOff>
    </xdr:from>
    <xdr:to>
      <xdr:col>41</xdr:col>
      <xdr:colOff>50800</xdr:colOff>
      <xdr:row>39</xdr:row>
      <xdr:rowOff>43212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29723"/>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163995</xdr:rowOff>
    </xdr:from>
    <xdr:to>
      <xdr:col>55</xdr:col>
      <xdr:colOff>50800</xdr:colOff>
      <xdr:row>39</xdr:row>
      <xdr:rowOff>94145</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164033</xdr:rowOff>
    </xdr:from>
    <xdr:to>
      <xdr:col>50</xdr:col>
      <xdr:colOff>165100</xdr:colOff>
      <xdr:row>39</xdr:row>
      <xdr:rowOff>94183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85310</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163805</xdr:rowOff>
    </xdr:from>
    <xdr:to>
      <xdr:col>46</xdr:col>
      <xdr:colOff>38100</xdr:colOff>
      <xdr:row>39</xdr:row>
      <xdr:rowOff>93955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85082</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93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163823</xdr:rowOff>
    </xdr:from>
    <xdr:to>
      <xdr:col>41</xdr:col>
      <xdr:colOff>101600</xdr:colOff>
      <xdr:row>39</xdr:row>
      <xdr:rowOff>93973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85100</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771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163862</xdr:rowOff>
    </xdr:from>
    <xdr:to>
      <xdr:col>36</xdr:col>
      <xdr:colOff>165100</xdr:colOff>
      <xdr:row>39</xdr:row>
      <xdr:rowOff>94012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85139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15333" y="6771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59317</xdr:rowOff>
    </xdr:from>
    <xdr:to>
      <xdr:col>55</xdr:col>
      <xdr:colOff>0</xdr:colOff>
      <xdr:row>58</xdr:row>
      <xdr:rowOff>73276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03417"/>
          <a:ext cx="838200" cy="1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73276</xdr:rowOff>
    </xdr:from>
    <xdr:to>
      <xdr:col>50</xdr:col>
      <xdr:colOff>114300</xdr:colOff>
      <xdr:row>58</xdr:row>
      <xdr:rowOff>80836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17376"/>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63778</xdr:rowOff>
    </xdr:from>
    <xdr:to>
      <xdr:col>45</xdr:col>
      <xdr:colOff>177800</xdr:colOff>
      <xdr:row>58</xdr:row>
      <xdr:rowOff>80836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07878"/>
          <a:ext cx="889000" cy="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22662</xdr:rowOff>
    </xdr:from>
    <xdr:to>
      <xdr:col>41</xdr:col>
      <xdr:colOff>50800</xdr:colOff>
      <xdr:row>58</xdr:row>
      <xdr:rowOff>63778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66762"/>
          <a:ext cx="889000" cy="4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8517</xdr:rowOff>
    </xdr:from>
    <xdr:to>
      <xdr:col>55</xdr:col>
      <xdr:colOff>50800</xdr:colOff>
      <xdr:row>58</xdr:row>
      <xdr:rowOff>110117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5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139344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4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22476</xdr:rowOff>
    </xdr:from>
    <xdr:to>
      <xdr:col>50</xdr:col>
      <xdr:colOff>165100</xdr:colOff>
      <xdr:row>58</xdr:row>
      <xdr:rowOff>124076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115203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5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30036</xdr:rowOff>
    </xdr:from>
    <xdr:to>
      <xdr:col>46</xdr:col>
      <xdr:colOff>38100</xdr:colOff>
      <xdr:row>58</xdr:row>
      <xdr:rowOff>131636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7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122763</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6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12978</xdr:rowOff>
    </xdr:from>
    <xdr:to>
      <xdr:col>41</xdr:col>
      <xdr:colOff>101600</xdr:colOff>
      <xdr:row>58</xdr:row>
      <xdr:rowOff>114578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105705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143312</xdr:rowOff>
    </xdr:from>
    <xdr:to>
      <xdr:col>36</xdr:col>
      <xdr:colOff>165100</xdr:colOff>
      <xdr:row>58</xdr:row>
      <xdr:rowOff>73462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89989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9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19571</xdr:rowOff>
    </xdr:from>
    <xdr:to>
      <xdr:col>55</xdr:col>
      <xdr:colOff>0</xdr:colOff>
      <xdr:row>78</xdr:row>
      <xdr:rowOff>118335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92671"/>
          <a:ext cx="838200" cy="9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118335</xdr:rowOff>
    </xdr:from>
    <xdr:to>
      <xdr:col>50</xdr:col>
      <xdr:colOff>114300</xdr:colOff>
      <xdr:row>79</xdr:row>
      <xdr:rowOff>8494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91435"/>
          <a:ext cx="889000" cy="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8494</xdr:rowOff>
    </xdr:from>
    <xdr:to>
      <xdr:col>45</xdr:col>
      <xdr:colOff>177800</xdr:colOff>
      <xdr:row>79</xdr:row>
      <xdr:rowOff>20388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53044"/>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17219</xdr:rowOff>
    </xdr:from>
    <xdr:to>
      <xdr:col>41</xdr:col>
      <xdr:colOff>50800</xdr:colOff>
      <xdr:row>79</xdr:row>
      <xdr:rowOff>20388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61769"/>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140221</xdr:rowOff>
    </xdr:from>
    <xdr:to>
      <xdr:col>55</xdr:col>
      <xdr:colOff>50800</xdr:colOff>
      <xdr:row>78</xdr:row>
      <xdr:rowOff>70371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163098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9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67535</xdr:rowOff>
    </xdr:from>
    <xdr:to>
      <xdr:col>50</xdr:col>
      <xdr:colOff>165100</xdr:colOff>
      <xdr:row>78</xdr:row>
      <xdr:rowOff>169135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160262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129144</xdr:rowOff>
    </xdr:from>
    <xdr:to>
      <xdr:col>46</xdr:col>
      <xdr:colOff>38100</xdr:colOff>
      <xdr:row>79</xdr:row>
      <xdr:rowOff>59294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50421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141038</xdr:rowOff>
    </xdr:from>
    <xdr:to>
      <xdr:col>41</xdr:col>
      <xdr:colOff>101600</xdr:colOff>
      <xdr:row>79</xdr:row>
      <xdr:rowOff>71188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62315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137869</xdr:rowOff>
    </xdr:from>
    <xdr:to>
      <xdr:col>36</xdr:col>
      <xdr:colOff>165100</xdr:colOff>
      <xdr:row>79</xdr:row>
      <xdr:rowOff>68019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59146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0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20337</xdr:rowOff>
    </xdr:from>
    <xdr:to>
      <xdr:col>55</xdr:col>
      <xdr:colOff>0</xdr:colOff>
      <xdr:row>99</xdr:row>
      <xdr:rowOff>38736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93887"/>
          <a:ext cx="8382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25048</xdr:rowOff>
    </xdr:from>
    <xdr:to>
      <xdr:col>50</xdr:col>
      <xdr:colOff>114300</xdr:colOff>
      <xdr:row>99</xdr:row>
      <xdr:rowOff>38736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98598"/>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152130</xdr:rowOff>
    </xdr:from>
    <xdr:to>
      <xdr:col>45</xdr:col>
      <xdr:colOff>177800</xdr:colOff>
      <xdr:row>99</xdr:row>
      <xdr:rowOff>25048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954230"/>
          <a:ext cx="889000" cy="4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152130</xdr:rowOff>
    </xdr:from>
    <xdr:to>
      <xdr:col>41</xdr:col>
      <xdr:colOff>50800</xdr:colOff>
      <xdr:row>99</xdr:row>
      <xdr:rowOff>34541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54230"/>
          <a:ext cx="889000" cy="5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140987</xdr:rowOff>
    </xdr:from>
    <xdr:to>
      <xdr:col>55</xdr:col>
      <xdr:colOff>50800</xdr:colOff>
      <xdr:row>99</xdr:row>
      <xdr:rowOff>71137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55914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159386</xdr:rowOff>
    </xdr:from>
    <xdr:to>
      <xdr:col>50</xdr:col>
      <xdr:colOff>165100</xdr:colOff>
      <xdr:row>99</xdr:row>
      <xdr:rowOff>89536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6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80663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145698</xdr:rowOff>
    </xdr:from>
    <xdr:to>
      <xdr:col>46</xdr:col>
      <xdr:colOff>38100</xdr:colOff>
      <xdr:row>99</xdr:row>
      <xdr:rowOff>75848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66975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101330</xdr:rowOff>
    </xdr:from>
    <xdr:to>
      <xdr:col>41</xdr:col>
      <xdr:colOff>101600</xdr:colOff>
      <xdr:row>99</xdr:row>
      <xdr:rowOff>31480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22607</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99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155191</xdr:rowOff>
    </xdr:from>
    <xdr:to>
      <xdr:col>36</xdr:col>
      <xdr:colOff>165100</xdr:colOff>
      <xdr:row>99</xdr:row>
      <xdr:rowOff>85341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5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76468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5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19319</xdr:rowOff>
    </xdr:from>
    <xdr:to>
      <xdr:col>85</xdr:col>
      <xdr:colOff>127000</xdr:colOff>
      <xdr:row>38</xdr:row>
      <xdr:rowOff>30319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62969"/>
          <a:ext cx="838200" cy="18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8061</xdr:rowOff>
    </xdr:from>
    <xdr:to>
      <xdr:col>81</xdr:col>
      <xdr:colOff>50800</xdr:colOff>
      <xdr:row>38</xdr:row>
      <xdr:rowOff>30319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23161"/>
          <a:ext cx="889000" cy="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8061</xdr:rowOff>
    </xdr:from>
    <xdr:to>
      <xdr:col>76</xdr:col>
      <xdr:colOff>114300</xdr:colOff>
      <xdr:row>38</xdr:row>
      <xdr:rowOff>54985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23161"/>
          <a:ext cx="889000" cy="4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54985</xdr:rowOff>
    </xdr:from>
    <xdr:to>
      <xdr:col>71</xdr:col>
      <xdr:colOff>177800</xdr:colOff>
      <xdr:row>38</xdr:row>
      <xdr:rowOff>64441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70085"/>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139969</xdr:rowOff>
    </xdr:from>
    <xdr:to>
      <xdr:col>85</xdr:col>
      <xdr:colOff>177800</xdr:colOff>
      <xdr:row>37</xdr:row>
      <xdr:rowOff>70119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162846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150969</xdr:rowOff>
    </xdr:from>
    <xdr:to>
      <xdr:col>81</xdr:col>
      <xdr:colOff>101600</xdr:colOff>
      <xdr:row>38</xdr:row>
      <xdr:rowOff>81119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9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72246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128711</xdr:rowOff>
    </xdr:from>
    <xdr:to>
      <xdr:col>76</xdr:col>
      <xdr:colOff>165100</xdr:colOff>
      <xdr:row>38</xdr:row>
      <xdr:rowOff>58861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75388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24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4185</xdr:rowOff>
    </xdr:from>
    <xdr:to>
      <xdr:col>72</xdr:col>
      <xdr:colOff>38100</xdr:colOff>
      <xdr:row>38</xdr:row>
      <xdr:rowOff>105785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96912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13641</xdr:rowOff>
    </xdr:from>
    <xdr:to>
      <xdr:col>67</xdr:col>
      <xdr:colOff>101600</xdr:colOff>
      <xdr:row>38</xdr:row>
      <xdr:rowOff>115241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2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106368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9450</xdr:rowOff>
    </xdr:from>
    <xdr:to>
      <xdr:col>85</xdr:col>
      <xdr:colOff>127000</xdr:colOff>
      <xdr:row>58</xdr:row>
      <xdr:rowOff>28677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53550"/>
          <a:ext cx="8382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28677</xdr:rowOff>
    </xdr:from>
    <xdr:to>
      <xdr:col>81</xdr:col>
      <xdr:colOff>50800</xdr:colOff>
      <xdr:row>58</xdr:row>
      <xdr:rowOff>36708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72777"/>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108405</xdr:rowOff>
    </xdr:from>
    <xdr:to>
      <xdr:col>76</xdr:col>
      <xdr:colOff>114300</xdr:colOff>
      <xdr:row>58</xdr:row>
      <xdr:rowOff>36708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709605"/>
          <a:ext cx="889000" cy="27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108405</xdr:rowOff>
    </xdr:from>
    <xdr:to>
      <xdr:col>71</xdr:col>
      <xdr:colOff>177800</xdr:colOff>
      <xdr:row>58</xdr:row>
      <xdr:rowOff>76881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709605"/>
          <a:ext cx="889000" cy="3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130100</xdr:rowOff>
    </xdr:from>
    <xdr:to>
      <xdr:col>85</xdr:col>
      <xdr:colOff>177800</xdr:colOff>
      <xdr:row>58</xdr:row>
      <xdr:rowOff>60250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48085</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2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149327</xdr:rowOff>
    </xdr:from>
    <xdr:to>
      <xdr:col>81</xdr:col>
      <xdr:colOff>101600</xdr:colOff>
      <xdr:row>58</xdr:row>
      <xdr:rowOff>79477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70604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157358</xdr:rowOff>
    </xdr:from>
    <xdr:to>
      <xdr:col>76</xdr:col>
      <xdr:colOff>165100</xdr:colOff>
      <xdr:row>58</xdr:row>
      <xdr:rowOff>87508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78635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57605</xdr:rowOff>
    </xdr:from>
    <xdr:to>
      <xdr:col>72</xdr:col>
      <xdr:colOff>38100</xdr:colOff>
      <xdr:row>56</xdr:row>
      <xdr:rowOff>159205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6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4282</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43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26081</xdr:rowOff>
    </xdr:from>
    <xdr:to>
      <xdr:col>67</xdr:col>
      <xdr:colOff>101600</xdr:colOff>
      <xdr:row>58</xdr:row>
      <xdr:rowOff>127681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118808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40484</xdr:rowOff>
    </xdr:from>
    <xdr:to>
      <xdr:col>85</xdr:col>
      <xdr:colOff>127000</xdr:colOff>
      <xdr:row>79</xdr:row>
      <xdr:rowOff>44448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585034"/>
          <a:ext cx="8382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44434</xdr:rowOff>
    </xdr:from>
    <xdr:to>
      <xdr:col>81</xdr:col>
      <xdr:colOff>50800</xdr:colOff>
      <xdr:row>79</xdr:row>
      <xdr:rowOff>44448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898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43831</xdr:rowOff>
    </xdr:from>
    <xdr:to>
      <xdr:col>76</xdr:col>
      <xdr:colOff>114300</xdr:colOff>
      <xdr:row>79</xdr:row>
      <xdr:rowOff>44434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8381"/>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43831</xdr:rowOff>
    </xdr:from>
    <xdr:to>
      <xdr:col>71</xdr:col>
      <xdr:colOff>177800</xdr:colOff>
      <xdr:row>79</xdr:row>
      <xdr:rowOff>44448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381"/>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161134</xdr:rowOff>
    </xdr:from>
    <xdr:to>
      <xdr:col>85</xdr:col>
      <xdr:colOff>177800</xdr:colOff>
      <xdr:row>79</xdr:row>
      <xdr:rowOff>91284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165098</xdr:rowOff>
    </xdr:from>
    <xdr:to>
      <xdr:col>81</xdr:col>
      <xdr:colOff>101600</xdr:colOff>
      <xdr:row>79</xdr:row>
      <xdr:rowOff>95248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86375</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165084</xdr:rowOff>
    </xdr:from>
    <xdr:to>
      <xdr:col>76</xdr:col>
      <xdr:colOff>165100</xdr:colOff>
      <xdr:row>79</xdr:row>
      <xdr:rowOff>95234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86361</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164481</xdr:rowOff>
    </xdr:from>
    <xdr:to>
      <xdr:col>72</xdr:col>
      <xdr:colOff>38100</xdr:colOff>
      <xdr:row>79</xdr:row>
      <xdr:rowOff>94631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85758</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30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165098</xdr:rowOff>
    </xdr:from>
    <xdr:to>
      <xdr:col>67</xdr:col>
      <xdr:colOff>101600</xdr:colOff>
      <xdr:row>79</xdr:row>
      <xdr:rowOff>95248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86375</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44752</xdr:rowOff>
    </xdr:from>
    <xdr:to>
      <xdr:col>85</xdr:col>
      <xdr:colOff>127000</xdr:colOff>
      <xdr:row>98</xdr:row>
      <xdr:rowOff>56831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846852"/>
          <a:ext cx="838200" cy="1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44752</xdr:rowOff>
    </xdr:from>
    <xdr:to>
      <xdr:col>81</xdr:col>
      <xdr:colOff>50800</xdr:colOff>
      <xdr:row>98</xdr:row>
      <xdr:rowOff>87943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46852"/>
          <a:ext cx="889000" cy="4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87943</xdr:rowOff>
    </xdr:from>
    <xdr:to>
      <xdr:col>76</xdr:col>
      <xdr:colOff>114300</xdr:colOff>
      <xdr:row>98</xdr:row>
      <xdr:rowOff>95667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90043"/>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95667</xdr:rowOff>
    </xdr:from>
    <xdr:to>
      <xdr:col>71</xdr:col>
      <xdr:colOff>177800</xdr:colOff>
      <xdr:row>98</xdr:row>
      <xdr:rowOff>117050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97767"/>
          <a:ext cx="889000" cy="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6031</xdr:rowOff>
    </xdr:from>
    <xdr:to>
      <xdr:col>85</xdr:col>
      <xdr:colOff>177800</xdr:colOff>
      <xdr:row>98</xdr:row>
      <xdr:rowOff>107631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155908</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8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165402</xdr:rowOff>
    </xdr:from>
    <xdr:to>
      <xdr:col>81</xdr:col>
      <xdr:colOff>101600</xdr:colOff>
      <xdr:row>98</xdr:row>
      <xdr:rowOff>95552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86679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8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37143</xdr:rowOff>
    </xdr:from>
    <xdr:to>
      <xdr:col>76</xdr:col>
      <xdr:colOff>165100</xdr:colOff>
      <xdr:row>98</xdr:row>
      <xdr:rowOff>138743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8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129870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44867</xdr:rowOff>
    </xdr:from>
    <xdr:to>
      <xdr:col>72</xdr:col>
      <xdr:colOff>38100</xdr:colOff>
      <xdr:row>98</xdr:row>
      <xdr:rowOff>146467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84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137594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93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66250</xdr:rowOff>
    </xdr:from>
    <xdr:to>
      <xdr:col>67</xdr:col>
      <xdr:colOff>101600</xdr:colOff>
      <xdr:row>98</xdr:row>
      <xdr:rowOff>167850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158977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406,442</a:t>
          </a:r>
          <a:r>
            <a:rPr kumimoji="1" lang="ja-JP" altLang="en-US" sz="1300">
              <a:latin typeface="ＭＳ Ｐゴシック" panose="020B0600070205080204" pitchFamily="50" charset="-128"/>
              <a:ea typeface="ＭＳ Ｐゴシック" panose="020B0600070205080204" pitchFamily="50" charset="-128"/>
            </a:rPr>
            <a:t>円となっており、昨年度と比べて大幅な増となったが、会計年度任用職員制度開始に</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伴う人件費が増えたことによるものである。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130,997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円となっており、類似団体平均と比べて高い水準で推移している。この要因として、国保病院事業会計への赤字補填的な繰出金が多額になっていることが挙げられるが、平成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年度は減少に転じて類似団体平均を下回ったが、平成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年度からは入院患者の減少などにより再び類似団体平均を上回っているため、引き続き病院機能の見直しや病院事業経営の改革に総合的に取り組み、一般会計の負担額を減らしていくよう努める。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175,816</a:t>
          </a:r>
          <a:r>
            <a:rPr kumimoji="1" lang="ja-JP" altLang="en-US" sz="1300">
              <a:latin typeface="ＭＳ Ｐゴシック" panose="020B0600070205080204" pitchFamily="50" charset="-128"/>
              <a:ea typeface="ＭＳ Ｐゴシック" panose="020B0600070205080204" pitchFamily="50" charset="-128"/>
            </a:rPr>
            <a:t>円となっている。令和元年度までは類似団体平均より低い水準を推移していたが、農地耕作条件改善事業の事業費増などにより、令和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76,785</a:t>
          </a:r>
          <a:r>
            <a:rPr kumimoji="1" lang="ja-JP" altLang="en-US" sz="1300">
              <a:latin typeface="ＭＳ Ｐゴシック" panose="020B0600070205080204" pitchFamily="50" charset="-128"/>
              <a:ea typeface="ＭＳ Ｐゴシック" panose="020B0600070205080204" pitchFamily="50" charset="-128"/>
            </a:rPr>
            <a:t>円となっており、令和元年度から実施している重点道の駅整備事業に伴い上昇傾向にある。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96,596</a:t>
          </a:r>
          <a:r>
            <a:rPr kumimoji="1" lang="ja-JP" altLang="en-US" sz="1300">
              <a:latin typeface="ＭＳ Ｐゴシック" panose="020B0600070205080204" pitchFamily="50" charset="-128"/>
              <a:ea typeface="ＭＳ Ｐゴシック" panose="020B0600070205080204" pitchFamily="50" charset="-128"/>
            </a:rPr>
            <a:t>円となっており、昨年度と比べて大幅な増となっているが、防災行政無線整備事業の実施によるものである。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令和元年度は財政調整基金への積立、地方債繰上償還があったため実質単年度収支は黒字となった。令和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重点道の駅整備事業等の臨時財政需要があったため実質単年度収支は赤字となっているが、財政調整基金の取り崩しにより実質収支は黒字となっている。財政健全化の取組を着実に実施したことにより目的基金を含めた基金全体の残高はやや増加しており、実質単年度収支がマイナスとなっているが問題は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資金不足はなく、連結実質赤字比率の指標としては問題ない。ただし、国民健康保険病院事業特別会計及び農業集落排水事業特別会計については、一般会計から毎年度多額の繰出を行っていることから、引き続き経営改善の検討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横ばいからやや増加傾向にある。長期的な視点では、交付税算入率の低い起債が減少するものの、総合給食センターや認定こども園建設、重点道の駅整備事業等の大型事業に際して地方債発行が増加し、実質公債費比率が上昇することが予測されるが、引き続き適正な水準は確保される見込みであり問題は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当町では満期一括償還地方債がないため、積み立てを行っていない。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将来負担を充当可能財源が上回っており将来負担は発生していない。今後も起債及び職員数の適正管理により将来負担のない状況を継続する。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北海道厚沢部町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万円取り崩したほか、地方債償還のため減債基金を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基金の使途の明確化を図るために、財政調整基金を取り崩して個々の特定目的基金、特に公共施設整備基金や減債基金に積み立てていくこと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を予定しているが、これらの基金は短期的には微増となる予定だが、老朽化施設の更新、地方債償還に充てることから中長期的には減少して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ふるさとづくり基金：誰もが安全で安心して暮らせる、個性豊かで活力に満ちた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素敵な過疎のまち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を実現するための施策を推進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子育て支援事業基金：すべての子どもたちが心身ともに健やかに生まれ育つことのできる環境を整えるための施策を推進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公共施設整備基金：防災行政無線整備事業や重点道の駅整備事業等のため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万円取り崩した一方で、今後の公共施設の更新等に備えるため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公共施設整備基金：老朽化施設の更新事業等に備えて積み立てを行っているため令和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年度までは増加していく予定だが、老朽化が進む小中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学校や国保病院の改修事業や重点道の駅整備拡充事業等が予定されていることから、中長期的には減少する見込み。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基金の使途の明確化を図るため、財政調整基金を取り崩して個々の特定目的基金に積み立てたことにより減少した。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％の範囲内を目安として積み立て・取崩しを行っていくことを予定している。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近年大型の整備事業が集中したことから地方債残高が増加しており、令和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積み立てを行ってきた。令和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今後は償還のため計画的に取崩しを行うことから減少する予定。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3DF382-8BB6-4AFE-8D7D-2E6A9EED0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96194C-4400-4B76-80BF-B6EC5CADB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1ABB49B-C026-44EF-A5BD-75C145D3A2DC}"/>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AB493D6-E274-49DD-8E7D-1D4139A8247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B382C38-4CC6-43F5-A486-EDD52BF793E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ACEA36C-69F3-4186-ABDE-364495C3F6A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D906A58-F535-439A-9BD5-7AAC78A693A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2BD0EEA-C442-461E-9CB2-D5CA1B5139B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C909D90-5999-437B-8E0E-AB76A5CE54A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AE2470F-C215-4A23-94C7-6847DE27989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62B6FB1-E4F3-497F-9AA3-37043CC6D3D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A68CB8E-6B37-43C5-B702-54184DE5A6C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81261EE-BB3F-455A-B3B5-DC8CA5B6DB3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AAF4C9B-4273-4146-9851-E5180AE8720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21BF645-CDCF-480B-B45A-197B4CF9C77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B803EDC-1FB5-4292-86AC-A50DB3200A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36342617-C5D3-4CAD-8322-637FFB8E5ED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D44F6BE-4D07-42A5-A3C7-16CBA5B63A1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D091B51-73CD-4CFF-9499-C1B12AB710F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7F7F7B5-2149-4DA7-B55F-A8CF31338B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D7EF61E-AEC1-49F9-8DB1-71A28C4E062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0F6C941-EB43-40C8-B730-A41F4DAE29B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
3,663
460.58
5,451,559
5,351,119
77,491
2,902,767
3,468,459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28396ED-2396-4539-9922-19CFA5C5347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38160FE-4C57-4680-8FB9-F9C236E7F87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66AC3A9-2F71-47F8-A692-A657E25AA7D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DFF3EDA-8846-43EF-BFEF-D0E3158222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F8F466E-9DC9-45D3-9DDB-187BFCFD9B5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6F71C59-FE24-450C-8E86-E63FA8DE283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E2C5805-0305-4B45-B329-63DD8B37DB7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F18BA82-2E96-4672-9928-8D4129253C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0B25484-9613-4B67-AFF8-D94C0913093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A6E1DFDC-791C-4483-9BC7-F559062572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444BE6B-CDF4-42A1-8DAC-4A5A2C734C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C1348C7-DE0C-43FC-8F31-77846498C69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F85EE35-2E94-4994-840E-826D7D8FC89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4F69CF2-FA98-42A7-AF4A-03E789200E3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9BF7C12-1117-41C3-AE49-41C2E3BC242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BF580BFB-DA6D-445F-A8F6-7D5B95C9490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00C531E-6E8C-4120-A62B-8BCF50E1747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8077393-098C-4895-8901-D7965F3FD14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B99EA14-9F22-4541-9176-EC57F3BA1F8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0D30652-D6C4-4812-9A73-DF8DADE667C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FDB96F4-717C-4673-AA76-1841BDB011D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CD2FB6B-66E9-4695-B9E4-A90812B4719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AEDC0C2-173D-42D7-A28A-8AE1044FB0C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6838F3D-5F12-49D3-B5AA-D9DAA58AAE6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8E84284-2370-41C9-A935-2593FE70538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2648F8A-ED59-4E16-B334-BAE0C87A27F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9F860E3-4B8E-4B7B-9BD2-8CB9D852F3B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BAEDBA2-9EDE-45FA-8B63-819F119BAB4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F458868-ADE1-48AC-976A-FDA37A9C606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B7A5ACF-BADF-49A3-A6FD-7AA5F68A93F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2C43EF2-08A2-4083-BCF5-85F3909E24A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A141CA3-CE50-4354-8138-30F6DD4F06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075BE4F-C12D-4D48-A20F-4FEBD038C8D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BEE8B9F-E22B-473A-84FD-59153C754F7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BDAAD9EA-22F2-4A80-A248-3B2F9FF0E3F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a:t>
          </a:r>
          <a:r>
            <a:rPr kumimoji="1" lang="en-US" altLang="ja-JP" sz="1100">
              <a:latin typeface="ＭＳ Ｐゴシック" panose="020B0600070205080204" pitchFamily="50" charset="-128"/>
              <a:ea typeface="ＭＳ Ｐゴシック" panose="020B0600070205080204" pitchFamily="50" charset="-128"/>
            </a:rPr>
            <a:t>64.2</a:t>
          </a:r>
          <a:r>
            <a:rPr kumimoji="1" lang="ja-JP" altLang="en-US" sz="1100">
              <a:latin typeface="ＭＳ Ｐゴシック" panose="020B0600070205080204" pitchFamily="50" charset="-128"/>
              <a:ea typeface="ＭＳ Ｐゴシック" panose="020B0600070205080204" pitchFamily="50" charset="-128"/>
            </a:rPr>
            <a:t>％と類似団体平均を</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％上回っている。保有する有形固定資産の老朽化が進んでおり、今後も増加が見込まれるが、公共施設等総合管理計画及び個別施設計画に基づき、公共施設等の適正管理に努める必要がある。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AA8621C-09B1-43AB-B390-5619A3A784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9F2223B-CAD8-4BA6-AA4F-4FF19F766CC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A865189D-269F-432C-9573-E46304BE2F6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E8907DC-5561-45B6-999E-BF38E57A1C8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7A8FDC51-04F1-48C0-AC1D-D844801CF84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9305A7-1FF0-4BB0-954E-81EB69FF5B5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786CEE3B-80C3-45F0-983F-3B532B3BF342}"/>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AFCAB847-A518-4BC3-B184-3E53F386E5A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66D98B6-B190-4000-BCD1-5641F15DE7A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7CD5FEC3-248E-4F86-B7BD-E2E98520F35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5120ED8F-8A17-4544-A463-1C47207DC00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9098AA52-8A6C-4DAE-9834-9A03BBFD8B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D6159679-7367-4AFB-9849-74E199D19A2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BD3AA2F9-886E-4C0E-8F22-CA2A8B9142A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B49A7D79-691F-4680-9FC9-22939482FE4E}"/>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36991962-EBA1-4587-88C1-EBE048EDF609}"/>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DF866A89-56D7-4E62-9595-3FF3D2F58BB3}"/>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2959B6C1-74DC-4C20-8E7E-F941C07FCC4D}"/>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7E7B1B6A-218B-4E12-91D1-D45A86911751}"/>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1DFD7D61-ADED-47DE-BD9F-5FE1A099B8D1}"/>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74C7DEC4-3593-47C8-9485-B52BB2E575D0}"/>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426510C9-B53D-40D0-AC93-CC59188547D3}"/>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38741B57-C73E-4D1E-A0F0-882E5C4EB0FD}"/>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F543B4C0-D011-425A-A8EF-D2383D0E5121}"/>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6164671-29BA-4554-A8E7-365FD6C07C3A}"/>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CFD4172-F0EC-48C4-A0A6-72C9BE7C63D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0831A98-A23C-4335-9171-669ACB287F8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D475441-1939-45F2-9180-F9F794D1DC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A178466A-AADA-49DE-ABA6-F93E896EBB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33E665A-1E6F-46BD-87DF-649CC077E7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30353</xdr:rowOff>
    </xdr:from>
    <xdr:to>
      <xdr:col>23</xdr:col>
      <xdr:colOff>136525</xdr:colOff>
      <xdr:row>32</xdr:row>
      <xdr:rowOff>131953</xdr:rowOff>
    </xdr:to>
    <xdr:sp macro="" textlink="">
      <xdr:nvSpPr>
        <xdr:cNvPr id="89" name="楕円 88">
          <a:extLst>
            <a:ext uri="{FF2B5EF4-FFF2-40B4-BE49-F238E27FC236}">
              <a16:creationId xmlns:a16="http://schemas.microsoft.com/office/drawing/2014/main" id="{CA84DF8E-FB7C-4165-B7E6-DC6CAC55F44D}"/>
            </a:ext>
          </a:extLst>
        </xdr:cNvPr>
        <xdr:cNvSpPr/>
      </xdr:nvSpPr>
      <xdr:spPr>
        <a:xfrm>
          <a:off x="47117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8780</xdr:rowOff>
    </xdr:from>
    <xdr:ext cx="405111" cy="259045"/>
    <xdr:sp macro="" textlink="">
      <xdr:nvSpPr>
        <xdr:cNvPr id="90" name="有形固定資産減価償却率該当値テキスト">
          <a:extLst>
            <a:ext uri="{FF2B5EF4-FFF2-40B4-BE49-F238E27FC236}">
              <a16:creationId xmlns:a16="http://schemas.microsoft.com/office/drawing/2014/main" id="{5B601BEB-8321-4DA0-B8CB-7586712B8796}"/>
            </a:ext>
          </a:extLst>
        </xdr:cNvPr>
        <xdr:cNvSpPr txBox="1"/>
      </xdr:nvSpPr>
      <xdr:spPr>
        <a:xfrm>
          <a:off x="4813300" y="626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158623</xdr:rowOff>
    </xdr:from>
    <xdr:to>
      <xdr:col>19</xdr:col>
      <xdr:colOff>187325</xdr:colOff>
      <xdr:row>32</xdr:row>
      <xdr:rowOff>88773</xdr:rowOff>
    </xdr:to>
    <xdr:sp macro="" textlink="">
      <xdr:nvSpPr>
        <xdr:cNvPr id="91" name="楕円 90">
          <a:extLst>
            <a:ext uri="{FF2B5EF4-FFF2-40B4-BE49-F238E27FC236}">
              <a16:creationId xmlns:a16="http://schemas.microsoft.com/office/drawing/2014/main" id="{08BFB8BD-633B-4AD9-BCDD-5495B4ECA2D4}"/>
            </a:ext>
          </a:extLst>
        </xdr:cNvPr>
        <xdr:cNvSpPr/>
      </xdr:nvSpPr>
      <xdr:spPr>
        <a:xfrm>
          <a:off x="400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37973</xdr:rowOff>
    </xdr:from>
    <xdr:to>
      <xdr:col>23</xdr:col>
      <xdr:colOff>85725</xdr:colOff>
      <xdr:row>32</xdr:row>
      <xdr:rowOff>81153</xdr:rowOff>
    </xdr:to>
    <xdr:cxnSp macro="">
      <xdr:nvCxnSpPr>
        <xdr:cNvPr id="92" name="直線コネクタ 91">
          <a:extLst>
            <a:ext uri="{FF2B5EF4-FFF2-40B4-BE49-F238E27FC236}">
              <a16:creationId xmlns:a16="http://schemas.microsoft.com/office/drawing/2014/main" id="{2B29A840-705C-4BF2-8264-3328A2305BC5}"/>
            </a:ext>
          </a:extLst>
        </xdr:cNvPr>
        <xdr:cNvCxnSpPr/>
      </xdr:nvCxnSpPr>
      <xdr:spPr>
        <a:xfrm>
          <a:off x="4051300" y="629589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111125</xdr:rowOff>
    </xdr:from>
    <xdr:to>
      <xdr:col>15</xdr:col>
      <xdr:colOff>187325</xdr:colOff>
      <xdr:row>32</xdr:row>
      <xdr:rowOff>41275</xdr:rowOff>
    </xdr:to>
    <xdr:sp macro="" textlink="">
      <xdr:nvSpPr>
        <xdr:cNvPr id="93" name="楕円 92">
          <a:extLst>
            <a:ext uri="{FF2B5EF4-FFF2-40B4-BE49-F238E27FC236}">
              <a16:creationId xmlns:a16="http://schemas.microsoft.com/office/drawing/2014/main" id="{F78A25A6-37B4-4D6B-9617-3D08C65A1275}"/>
            </a:ext>
          </a:extLst>
        </xdr:cNvPr>
        <xdr:cNvSpPr/>
      </xdr:nvSpPr>
      <xdr:spPr>
        <a:xfrm>
          <a:off x="323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37973</xdr:rowOff>
    </xdr:to>
    <xdr:cxnSp macro="">
      <xdr:nvCxnSpPr>
        <xdr:cNvPr id="94" name="直線コネクタ 93">
          <a:extLst>
            <a:ext uri="{FF2B5EF4-FFF2-40B4-BE49-F238E27FC236}">
              <a16:creationId xmlns:a16="http://schemas.microsoft.com/office/drawing/2014/main" id="{5A1EB281-EFE8-4589-A204-8D7CB939E3F0}"/>
            </a:ext>
          </a:extLst>
        </xdr:cNvPr>
        <xdr:cNvCxnSpPr/>
      </xdr:nvCxnSpPr>
      <xdr:spPr>
        <a:xfrm>
          <a:off x="3289300" y="624840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95" name="楕円 94">
          <a:extLst>
            <a:ext uri="{FF2B5EF4-FFF2-40B4-BE49-F238E27FC236}">
              <a16:creationId xmlns:a16="http://schemas.microsoft.com/office/drawing/2014/main" id="{65B47E86-E84D-43FE-874F-B9AA3D65F6C5}"/>
            </a:ext>
          </a:extLst>
        </xdr:cNvPr>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140335</xdr:rowOff>
    </xdr:from>
    <xdr:to>
      <xdr:col>15</xdr:col>
      <xdr:colOff>136525</xdr:colOff>
      <xdr:row>31</xdr:row>
      <xdr:rowOff>161925</xdr:rowOff>
    </xdr:to>
    <xdr:cxnSp macro="">
      <xdr:nvCxnSpPr>
        <xdr:cNvPr id="96" name="直線コネクタ 95">
          <a:extLst>
            <a:ext uri="{FF2B5EF4-FFF2-40B4-BE49-F238E27FC236}">
              <a16:creationId xmlns:a16="http://schemas.microsoft.com/office/drawing/2014/main" id="{11CD66A9-32F9-45DC-BA46-E985095B8731}"/>
            </a:ext>
          </a:extLst>
        </xdr:cNvPr>
        <xdr:cNvCxnSpPr/>
      </xdr:nvCxnSpPr>
      <xdr:spPr>
        <a:xfrm>
          <a:off x="2527300" y="622681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7" name="楕円 96">
          <a:extLst>
            <a:ext uri="{FF2B5EF4-FFF2-40B4-BE49-F238E27FC236}">
              <a16:creationId xmlns:a16="http://schemas.microsoft.com/office/drawing/2014/main" id="{1310FA24-2F60-410D-8E45-EB67828963B7}"/>
            </a:ext>
          </a:extLst>
        </xdr:cNvPr>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31</xdr:row>
      <xdr:rowOff>140335</xdr:rowOff>
    </xdr:to>
    <xdr:cxnSp macro="">
      <xdr:nvCxnSpPr>
        <xdr:cNvPr id="98" name="直線コネクタ 97">
          <a:extLst>
            <a:ext uri="{FF2B5EF4-FFF2-40B4-BE49-F238E27FC236}">
              <a16:creationId xmlns:a16="http://schemas.microsoft.com/office/drawing/2014/main" id="{B1CA6837-BEFE-48B0-AA25-14368015F904}"/>
            </a:ext>
          </a:extLst>
        </xdr:cNvPr>
        <xdr:cNvCxnSpPr/>
      </xdr:nvCxnSpPr>
      <xdr:spPr>
        <a:xfrm>
          <a:off x="1765300" y="62268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FEC8DB6F-1159-4CA5-B6C6-FCF461E766BA}"/>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E4B8D618-0698-4578-B093-8E125D0DCAEA}"/>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6CA8AC04-7457-4C76-B0EF-499F12A79016}"/>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C35013B4-7714-4544-9446-A4656DF87A07}"/>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79900</xdr:rowOff>
    </xdr:from>
    <xdr:ext cx="405111" cy="259045"/>
    <xdr:sp macro="" textlink="">
      <xdr:nvSpPr>
        <xdr:cNvPr id="103" name="n_1mainValue有形固定資産減価償却率">
          <a:extLst>
            <a:ext uri="{FF2B5EF4-FFF2-40B4-BE49-F238E27FC236}">
              <a16:creationId xmlns:a16="http://schemas.microsoft.com/office/drawing/2014/main" id="{2D0412BB-8B73-435C-9722-28575F8438CB}"/>
            </a:ext>
          </a:extLst>
        </xdr:cNvPr>
        <xdr:cNvSpPr txBox="1"/>
      </xdr:nvSpPr>
      <xdr:spPr>
        <a:xfrm>
          <a:off x="3836044" y="6337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4" name="n_2mainValue有形固定資産減価償却率">
          <a:extLst>
            <a:ext uri="{FF2B5EF4-FFF2-40B4-BE49-F238E27FC236}">
              <a16:creationId xmlns:a16="http://schemas.microsoft.com/office/drawing/2014/main" id="{FF3FE839-F3A0-44F0-A41E-169EA4D03214}"/>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105" name="n_3mainValue有形固定資産減価償却率">
          <a:extLst>
            <a:ext uri="{FF2B5EF4-FFF2-40B4-BE49-F238E27FC236}">
              <a16:creationId xmlns:a16="http://schemas.microsoft.com/office/drawing/2014/main" id="{319BF16E-12E4-4613-BD5C-8CD8775B38AA}"/>
            </a:ext>
          </a:extLst>
        </xdr:cNvPr>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6" name="n_4mainValue有形固定資産減価償却率">
          <a:extLst>
            <a:ext uri="{FF2B5EF4-FFF2-40B4-BE49-F238E27FC236}">
              <a16:creationId xmlns:a16="http://schemas.microsoft.com/office/drawing/2014/main" id="{7BA22CB0-A183-4E81-B726-DD0738DF002B}"/>
            </a:ext>
          </a:extLst>
        </xdr:cNvPr>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1788D896-CACC-4F66-ACFF-5C05DA2A627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9FF0E98F-8806-4EA0-B8DA-268BA99357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D29138C1-E119-478F-A3D8-8F4D0AEC1C8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0FB2BF3-DCCE-482F-B737-2B56A04304F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33FEBD1-9FDC-44C8-B9DF-5911D33BD09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57B487D-D050-4515-B40D-8C6D563FBF5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BC23F5AE-6E36-4BC1-8E5F-E95A2A71AE1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3B7DAC6-C48A-4709-96A2-3636C9CAF82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4DDB973-A50E-4664-9955-C30EA78831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D920481-B2FE-4491-B904-34B7C09859B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8CF143C6-A5F7-48E5-ADCE-20AD3B5359C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A2C47B19-55BA-4457-8FDF-9F42F986A7E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2879992-04A3-4963-B3B6-4FD2AAA5EC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将来負担額を充当可能財源が上回っており、債務償還可能年数は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年となっている。今後も起債制限及び職員数の適正管理等により債務償還可能年数</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年を継続できるよう取り組んでいく。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FF2C2D18-967A-40EE-80F2-1F8D4D54046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3A49729-0F00-48B9-8387-6A62AD5824F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356B77F8-896D-424C-B91A-89763CB3A2B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C4E09FE4-363D-4488-9BEB-FC8DFDDC7D7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2B85EAD9-07E3-4FDE-9305-3640C89647B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5D818037-215E-4C8F-B690-3810B636E67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2EBFCD45-D31B-411E-B017-0E54805AFB42}"/>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8D8BF0CB-19C0-4E99-A566-D8E2745DD897}"/>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CE4D928E-6460-4F69-B6BE-C4CE50386E62}"/>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F825F0CC-2C28-4C2B-B24D-EE09BF510A4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8735E932-990D-4581-A56E-64DC9C9BDD5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47CABBE9-3FEF-4CF1-9B30-BEEEF032D6D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12468218-5028-4910-B623-1D927866FA3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CB982526-8100-4B5F-9737-451AA870DD1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66D9EBDF-161C-4848-AE0E-5B4C44DBD72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DB6E951E-C579-4188-9619-1C5AD177C8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1636431-3281-4509-AE79-A3569F6D0D6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9839AE60-C95F-45D2-AF4D-D4566C39FF82}"/>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B0412444-9406-48E2-99DF-099546D05C2D}"/>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446549A0-A03E-4559-B0C7-1EF87E7FD33F}"/>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1A73D28A-82E1-4044-8154-03259835642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62CC3430-E064-4E24-8E31-8AB853FF9A6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CB1277CE-48D2-4E81-88A5-A5121AC360B1}"/>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36AC81F0-5EFB-47B8-9780-74459D325655}"/>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45FC6FBD-D728-401A-A680-8B2287FB8288}"/>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D0E33CE3-619E-448D-BC7E-DE729807506B}"/>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AE9401C8-5178-4E06-A73C-A63565A1133B}"/>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AFD2768E-E680-4412-824A-DA545D78137F}"/>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E15E0A4-B4B9-461B-8136-4151973D4A2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6BF56D3-C179-4EA3-9AFA-E0847A86F7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F3DD470-0C61-4EAC-B3BA-6B9F53959D1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20F6C72-8624-435A-8EA8-5D276011D5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0A6DB6E-FD58-4A08-B4CC-263DEC25D6E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25</xdr:row>
      <xdr:rowOff>165499</xdr:rowOff>
    </xdr:from>
    <xdr:to>
      <xdr:col>68</xdr:col>
      <xdr:colOff>123825</xdr:colOff>
      <xdr:row>26</xdr:row>
      <xdr:rowOff>95649</xdr:rowOff>
    </xdr:to>
    <xdr:sp macro="" textlink="">
      <xdr:nvSpPr>
        <xdr:cNvPr id="153" name="楕円 152">
          <a:extLst>
            <a:ext uri="{FF2B5EF4-FFF2-40B4-BE49-F238E27FC236}">
              <a16:creationId xmlns:a16="http://schemas.microsoft.com/office/drawing/2014/main" id="{5DDD8634-BCEF-4414-99CF-AECC55B685FB}"/>
            </a:ext>
          </a:extLst>
        </xdr:cNvPr>
        <xdr:cNvSpPr/>
      </xdr:nvSpPr>
      <xdr:spPr>
        <a:xfrm>
          <a:off x="13271500" y="522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25</xdr:row>
      <xdr:rowOff>154190</xdr:rowOff>
    </xdr:from>
    <xdr:to>
      <xdr:col>60</xdr:col>
      <xdr:colOff>123825</xdr:colOff>
      <xdr:row>26</xdr:row>
      <xdr:rowOff>84340</xdr:rowOff>
    </xdr:to>
    <xdr:sp macro="" textlink="">
      <xdr:nvSpPr>
        <xdr:cNvPr id="154" name="楕円 153">
          <a:extLst>
            <a:ext uri="{FF2B5EF4-FFF2-40B4-BE49-F238E27FC236}">
              <a16:creationId xmlns:a16="http://schemas.microsoft.com/office/drawing/2014/main" id="{15B48398-61D7-4601-B422-C1B991279D40}"/>
            </a:ext>
          </a:extLst>
        </xdr:cNvPr>
        <xdr:cNvSpPr/>
      </xdr:nvSpPr>
      <xdr:spPr>
        <a:xfrm>
          <a:off x="11747500" y="52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26</xdr:row>
      <xdr:rowOff>60947</xdr:rowOff>
    </xdr:from>
    <xdr:ext cx="469744" cy="259045"/>
    <xdr:sp macro="" textlink="">
      <xdr:nvSpPr>
        <xdr:cNvPr id="155" name="n_1aveValue債務償還比率">
          <a:extLst>
            <a:ext uri="{FF2B5EF4-FFF2-40B4-BE49-F238E27FC236}">
              <a16:creationId xmlns:a16="http://schemas.microsoft.com/office/drawing/2014/main" id="{1EA788FF-5D23-4E9F-B2D6-AB13238C6D2F}"/>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56" name="n_2aveValue債務償還比率">
          <a:extLst>
            <a:ext uri="{FF2B5EF4-FFF2-40B4-BE49-F238E27FC236}">
              <a16:creationId xmlns:a16="http://schemas.microsoft.com/office/drawing/2014/main" id="{42A1E874-59BE-4D80-8739-EC7AA6517686}"/>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7" name="n_3aveValue債務償還比率">
          <a:extLst>
            <a:ext uri="{FF2B5EF4-FFF2-40B4-BE49-F238E27FC236}">
              <a16:creationId xmlns:a16="http://schemas.microsoft.com/office/drawing/2014/main" id="{E1B39DF8-2ED9-4418-A18F-83DF1CC59389}"/>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58" name="n_4aveValue債務償還比率">
          <a:extLst>
            <a:ext uri="{FF2B5EF4-FFF2-40B4-BE49-F238E27FC236}">
              <a16:creationId xmlns:a16="http://schemas.microsoft.com/office/drawing/2014/main" id="{E74114B3-240B-4D15-BDA5-98A9BB5851DB}"/>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112176</xdr:rowOff>
    </xdr:from>
    <xdr:ext cx="405111" cy="259045"/>
    <xdr:sp macro="" textlink="">
      <xdr:nvSpPr>
        <xdr:cNvPr id="159" name="n_2mainValue債務償還比率">
          <a:extLst>
            <a:ext uri="{FF2B5EF4-FFF2-40B4-BE49-F238E27FC236}">
              <a16:creationId xmlns:a16="http://schemas.microsoft.com/office/drawing/2014/main" id="{46F61E91-57DA-43F7-9E0E-C0864C6FEC21}"/>
            </a:ext>
          </a:extLst>
        </xdr:cNvPr>
        <xdr:cNvSpPr txBox="1"/>
      </xdr:nvSpPr>
      <xdr:spPr>
        <a:xfrm>
          <a:off x="13119744" y="4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100867</xdr:rowOff>
    </xdr:from>
    <xdr:ext cx="340478" cy="259045"/>
    <xdr:sp macro="" textlink="">
      <xdr:nvSpPr>
        <xdr:cNvPr id="160" name="n_4mainValue債務償還比率">
          <a:extLst>
            <a:ext uri="{FF2B5EF4-FFF2-40B4-BE49-F238E27FC236}">
              <a16:creationId xmlns:a16="http://schemas.microsoft.com/office/drawing/2014/main" id="{E39F6A52-6932-44CC-8321-C533893072E1}"/>
            </a:ext>
          </a:extLst>
        </xdr:cNvPr>
        <xdr:cNvSpPr txBox="1"/>
      </xdr:nvSpPr>
      <xdr:spPr>
        <a:xfrm>
          <a:off x="11628061" y="49871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21A0F58-9583-481E-8782-4E535A93B0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9C6E38F-D1B0-4810-A344-8D5D6F2744D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81E6098F-B03B-45C5-A4A0-959E3CE621F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E4B51F17-188C-4A11-821F-682BF113EC9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1DA23C7-6E09-4CBF-A071-0094BFB7378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87DFCF6-0024-444B-A71A-EE45EE6FA7D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CBC99F-144B-4C64-B48D-69059F216F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CE3A134-EF09-41D6-B7F2-45B5D4844B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2A18B95-CB6D-424D-92BC-000F728B90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B0687C-C4B3-4907-84C7-A0A019C46A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868E15E-C308-4376-90AB-C098C96C417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68236C-1111-4FBE-AE23-C083C758E70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1459E15-A0D7-4BDF-AA38-39ECD783A17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315A07B-8BF6-42B9-BDC9-5B16220C0A9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03A2EA-7A41-4884-A4F4-25AAF840EF5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C175FD-9D07-458F-AC21-27A3ECB185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
3,663
460.58
5,451,559
5,351,119
77,491
2,902,767
3,468,459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279FB8-610D-49E9-861E-329BC07C09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0674C2-FC92-4554-92A4-CF0E506847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7F59AF-ADEE-4C38-A29F-7FA875A302D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0F48DB-CFB8-4A1A-9D01-0953EB2FF2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272E9D-72AC-436F-98D7-93E28FC8D8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D059757-B9F2-40A8-B9A3-EA900265F43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0B7E10-64E7-45B0-95F8-FFB2D6964C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CBDFCCB-24D6-40F5-B0B6-91C426B623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BC0E7C-B5AE-4DD6-8521-93AF06E7B2D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C54819-CDE0-4A56-84E8-B92E1110D39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CC13D1-8856-4B4E-8450-F3D105E744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3D27E70-902E-44E8-9157-0BDD24A340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F4166C-472B-4C4E-85C8-05E442890BB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11B2521-4D7C-4A2A-83E8-C17FF99D290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9BFC37-322D-4BF5-A209-1C98CB3C96B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D254D9-1D76-460B-BEBB-FD634F0776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271BC77-5872-49A6-A9B9-5BDF325076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1BE1A13-C795-4034-9152-B208268A540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3DC590-CA3D-4A12-8AC7-36C8BB55FE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A61996-4FD7-4406-8045-142AF541A45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9A3308-9756-4AE6-99F4-43A10297AD0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A42FDD-E02E-4AC2-B43F-55A3C63BB9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0038CDB-4EBB-4584-90CA-B16BC163410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21A324-48C8-4A71-8554-2B655538FD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FD568F-F728-43CF-A204-9B653FE051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B45FC3-31A0-4E40-82A3-E0B1370B6EA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6473D1-3783-4A89-831D-6DFA1313D7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454D16-B0DF-410E-BCEF-767BF2E6F8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FEC092-609A-499C-B1DB-2C2FB62EE7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5BF293-84BA-4DB3-B8BE-50CB99D718F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B62D385-A95E-470B-9A24-A7CADAE03E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183FE1-0226-438E-AE0E-9F10E69BC0C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8ACC7EB-38CA-4E77-BB36-D2A031B776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F28267D-D818-4F8C-8971-B57BF54F0C4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C206E67-8514-486E-B2E7-195E488414B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CF39865-331F-43A7-A298-E8AF1122F2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49ECFFF-D7CF-4C8E-8F3C-90E0A4D753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5B612EE-E342-4A55-8E20-F219C11FF13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EBB19D2-78CF-4482-A0BF-BE7049CAC3F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C07EA7F-E8BA-4498-9D89-EF906A4936C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6506E4-B772-40F9-B278-D5609AB2C4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9F1332-3853-4D65-BE8E-1B4E4D8FC0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16B23F4-80E1-40F4-99F5-D07997A2231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A4CA58A-EFA4-412E-884E-E834B2F7ED5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365A30-ACDB-4D23-80D9-B4E4EBCB63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80AA6B4-9CAF-4CC3-8721-1214AFE934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895BD429-DD18-444B-A942-4DE4DE9F713D}"/>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FA1072BB-22A1-4EC4-A3CB-77B9D4C8DAAA}"/>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2887E095-1C8A-4E80-911C-31051864B938}"/>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BB4E853-4683-4048-A099-86D6C9CF380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6FFFCCA-FE78-43F3-85A5-9FEBAE3487B4}"/>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a:extLst>
            <a:ext uri="{FF2B5EF4-FFF2-40B4-BE49-F238E27FC236}">
              <a16:creationId xmlns:a16="http://schemas.microsoft.com/office/drawing/2014/main" id="{177A0BC3-E9A3-4E6D-8BA8-44BF6D4E5702}"/>
            </a:ext>
          </a:extLst>
        </xdr:cNvPr>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166C5EE5-C8C9-41CF-91CC-87F36147AD88}"/>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33D8BFB5-F454-43F1-9AEE-B02149C7F5F5}"/>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F82A32BF-7DFB-4C4E-AAE4-A4D8307EE0B2}"/>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B0E1CA55-BD7F-4998-B0AA-B9CB4B456C47}"/>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AC765B8D-CD3C-45DB-BD3E-7EE3147BE5F7}"/>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86A03B-8415-4CC4-8499-1978C559C4A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D0F63B-EBD5-49B8-8B28-A50CC6557C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0A667CC-48A8-4519-9A46-0F47CC21DD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642E267-DD80-4684-BC3D-398C96AD22B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3F9890-D80C-4EDC-9A13-0B63044E5A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a:extLst>
            <a:ext uri="{FF2B5EF4-FFF2-40B4-BE49-F238E27FC236}">
              <a16:creationId xmlns:a16="http://schemas.microsoft.com/office/drawing/2014/main" id="{D8A3129F-ECCD-42BF-8F46-31F2CA106CEF}"/>
            </a:ext>
          </a:extLst>
        </xdr:cNvPr>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138084</xdr:rowOff>
    </xdr:from>
    <xdr:ext cx="405111" cy="259045"/>
    <xdr:sp macro="" textlink="">
      <xdr:nvSpPr>
        <xdr:cNvPr id="75" name="【道路】&#10;有形固定資産減価償却率該当値テキスト">
          <a:extLst>
            <a:ext uri="{FF2B5EF4-FFF2-40B4-BE49-F238E27FC236}">
              <a16:creationId xmlns:a16="http://schemas.microsoft.com/office/drawing/2014/main" id="{83C6DD9A-D9B9-4CF2-A641-6D63DC8382AC}"/>
            </a:ext>
          </a:extLst>
        </xdr:cNvPr>
        <xdr:cNvSpPr txBox="1"/>
      </xdr:nvSpPr>
      <xdr:spPr>
        <a:xfrm>
          <a:off x="4673600" y="6481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6" name="楕円 75">
          <a:extLst>
            <a:ext uri="{FF2B5EF4-FFF2-40B4-BE49-F238E27FC236}">
              <a16:creationId xmlns:a16="http://schemas.microsoft.com/office/drawing/2014/main" id="{30615B6F-1F6A-4B9D-9E68-ED425FDE9796}"/>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166007</xdr:rowOff>
    </xdr:to>
    <xdr:cxnSp macro="">
      <xdr:nvCxnSpPr>
        <xdr:cNvPr id="77" name="直線コネクタ 76">
          <a:extLst>
            <a:ext uri="{FF2B5EF4-FFF2-40B4-BE49-F238E27FC236}">
              <a16:creationId xmlns:a16="http://schemas.microsoft.com/office/drawing/2014/main" id="{4F2F8E78-DA32-4B9B-A5FB-2246C735AEAC}"/>
            </a:ext>
          </a:extLst>
        </xdr:cNvPr>
        <xdr:cNvCxnSpPr/>
      </xdr:nvCxnSpPr>
      <xdr:spPr>
        <a:xfrm>
          <a:off x="3797300" y="66484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49893</xdr:rowOff>
    </xdr:from>
    <xdr:to>
      <xdr:col>15</xdr:col>
      <xdr:colOff>101600</xdr:colOff>
      <xdr:row>38</xdr:row>
      <xdr:rowOff>151493</xdr:rowOff>
    </xdr:to>
    <xdr:sp macro="" textlink="">
      <xdr:nvSpPr>
        <xdr:cNvPr id="78" name="楕円 77">
          <a:extLst>
            <a:ext uri="{FF2B5EF4-FFF2-40B4-BE49-F238E27FC236}">
              <a16:creationId xmlns:a16="http://schemas.microsoft.com/office/drawing/2014/main" id="{FDC1423F-0F49-4122-844E-7F8DC823BFEF}"/>
            </a:ext>
          </a:extLst>
        </xdr:cNvPr>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100693</xdr:rowOff>
    </xdr:from>
    <xdr:to>
      <xdr:col>19</xdr:col>
      <xdr:colOff>177800</xdr:colOff>
      <xdr:row>38</xdr:row>
      <xdr:rowOff>133350</xdr:rowOff>
    </xdr:to>
    <xdr:cxnSp macro="">
      <xdr:nvCxnSpPr>
        <xdr:cNvPr id="79" name="直線コネクタ 78">
          <a:extLst>
            <a:ext uri="{FF2B5EF4-FFF2-40B4-BE49-F238E27FC236}">
              <a16:creationId xmlns:a16="http://schemas.microsoft.com/office/drawing/2014/main" id="{587804D5-7854-404E-999D-6CE658AEB612}"/>
            </a:ext>
          </a:extLst>
        </xdr:cNvPr>
        <xdr:cNvCxnSpPr/>
      </xdr:nvCxnSpPr>
      <xdr:spPr>
        <a:xfrm>
          <a:off x="2908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80" name="楕円 79">
          <a:extLst>
            <a:ext uri="{FF2B5EF4-FFF2-40B4-BE49-F238E27FC236}">
              <a16:creationId xmlns:a16="http://schemas.microsoft.com/office/drawing/2014/main" id="{8FAFBC50-EFDE-4C42-BD46-21D03F907287}"/>
            </a:ext>
          </a:extLst>
        </xdr:cNvPr>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100693</xdr:rowOff>
    </xdr:to>
    <xdr:cxnSp macro="">
      <xdr:nvCxnSpPr>
        <xdr:cNvPr id="81" name="直線コネクタ 80">
          <a:extLst>
            <a:ext uri="{FF2B5EF4-FFF2-40B4-BE49-F238E27FC236}">
              <a16:creationId xmlns:a16="http://schemas.microsoft.com/office/drawing/2014/main" id="{328E277B-C528-4878-873D-E509C8BCB831}"/>
            </a:ext>
          </a:extLst>
        </xdr:cNvPr>
        <xdr:cNvCxnSpPr/>
      </xdr:nvCxnSpPr>
      <xdr:spPr>
        <a:xfrm>
          <a:off x="2019300" y="65684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6D91DC5B-05A6-4AE7-8A73-C08A25F7CDE6}"/>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53340</xdr:rowOff>
    </xdr:to>
    <xdr:cxnSp macro="">
      <xdr:nvCxnSpPr>
        <xdr:cNvPr id="83" name="直線コネクタ 82">
          <a:extLst>
            <a:ext uri="{FF2B5EF4-FFF2-40B4-BE49-F238E27FC236}">
              <a16:creationId xmlns:a16="http://schemas.microsoft.com/office/drawing/2014/main" id="{80043554-19B5-425B-B4CF-A070CE2488A1}"/>
            </a:ext>
          </a:extLst>
        </xdr:cNvPr>
        <xdr:cNvCxnSpPr/>
      </xdr:nvCxnSpPr>
      <xdr:spPr>
        <a:xfrm>
          <a:off x="1130300" y="656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a:extLst>
            <a:ext uri="{FF2B5EF4-FFF2-40B4-BE49-F238E27FC236}">
              <a16:creationId xmlns:a16="http://schemas.microsoft.com/office/drawing/2014/main" id="{23048B5C-D52B-4B51-AB79-7184C3FF2A25}"/>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a:extLst>
            <a:ext uri="{FF2B5EF4-FFF2-40B4-BE49-F238E27FC236}">
              <a16:creationId xmlns:a16="http://schemas.microsoft.com/office/drawing/2014/main" id="{05C4883A-5CBB-4D92-8B30-B84839CB6AE9}"/>
            </a:ext>
          </a:extLst>
        </xdr:cNvPr>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a:extLst>
            <a:ext uri="{FF2B5EF4-FFF2-40B4-BE49-F238E27FC236}">
              <a16:creationId xmlns:a16="http://schemas.microsoft.com/office/drawing/2014/main" id="{58E92581-EC02-4A9F-9121-0AEEE5BE0D15}"/>
            </a:ext>
          </a:extLst>
        </xdr:cNvPr>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84892F33-6441-400B-8FCE-13B5B081E194}"/>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29227</xdr:rowOff>
    </xdr:from>
    <xdr:ext cx="405111" cy="259045"/>
    <xdr:sp macro="" textlink="">
      <xdr:nvSpPr>
        <xdr:cNvPr id="88" name="n_1mainValue【道路】&#10;有形固定資産減価償却率">
          <a:extLst>
            <a:ext uri="{FF2B5EF4-FFF2-40B4-BE49-F238E27FC236}">
              <a16:creationId xmlns:a16="http://schemas.microsoft.com/office/drawing/2014/main" id="{2EA133C1-E2F5-49B8-BBE4-E6579EFC3666}"/>
            </a:ext>
          </a:extLst>
        </xdr:cNvPr>
        <xdr:cNvSpPr txBox="1"/>
      </xdr:nvSpPr>
      <xdr:spPr>
        <a:xfrm>
          <a:off x="35820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168020</xdr:rowOff>
    </xdr:from>
    <xdr:ext cx="405111" cy="259045"/>
    <xdr:sp macro="" textlink="">
      <xdr:nvSpPr>
        <xdr:cNvPr id="89" name="n_2mainValue【道路】&#10;有形固定資産減価償却率">
          <a:extLst>
            <a:ext uri="{FF2B5EF4-FFF2-40B4-BE49-F238E27FC236}">
              <a16:creationId xmlns:a16="http://schemas.microsoft.com/office/drawing/2014/main" id="{1D86F46E-8335-4E72-A4B1-0D7357585802}"/>
            </a:ext>
          </a:extLst>
        </xdr:cNvPr>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90" name="n_3mainValue【道路】&#10;有形固定資産減価償却率">
          <a:extLst>
            <a:ext uri="{FF2B5EF4-FFF2-40B4-BE49-F238E27FC236}">
              <a16:creationId xmlns:a16="http://schemas.microsoft.com/office/drawing/2014/main" id="{41326179-6915-418A-93CB-7401EEF31B43}"/>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1" name="n_4mainValue【道路】&#10;有形固定資産減価償却率">
          <a:extLst>
            <a:ext uri="{FF2B5EF4-FFF2-40B4-BE49-F238E27FC236}">
              <a16:creationId xmlns:a16="http://schemas.microsoft.com/office/drawing/2014/main" id="{3213BBE8-9C64-4578-8668-3048A07FF1BA}"/>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A6EF52B-EA1F-4B60-9C6B-079ED73CDA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BE128F-61A8-4C36-9AAA-B9A56AA169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53E7578-6B59-454E-8824-956DFEA4D1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82B7D9C-5E88-4829-A214-F4A3E62ED9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537E096-33E4-4A5B-A6FE-F90B168BF8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A1DA209-3568-4445-B1CE-694D0818EF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006AE68-5F0E-4918-A69B-C14550A7DB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5EDCC52-1344-4808-A808-D36B597D02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67F9E8B-DB37-4ECC-9D18-DB7B9E140F2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652498A-B622-4400-A313-5B20D2ED75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2E39048-44A0-41AD-B9E5-AD5BE0E2605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C191BF3-7CFD-48C0-81F6-A1328611B5F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28FF7A4-FBA9-4D1D-A9E1-6FC153646A1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1C2315F-B9AA-4C63-9A43-1DEE82D8030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24284A8-E233-4195-AA74-6C011DB66A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92A7DC87-4F0A-45F1-A0D9-D9102F51E3C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FE99AA6-C0F5-4F8D-B09E-D94A8F85884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9B1D0582-4C56-4EA6-9B2A-0800CE9C07B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46627C7-1707-4FF7-A9FD-02AE6420F92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DB4D2C8-9260-4492-8013-750C1E91DA8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14E41FF-8664-46BC-9363-AA487D1293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70B31165-6046-4315-BAF6-E6465990E77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AC99E26-DD2C-456B-99A8-520399BDB72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67B1F5AC-EA7F-4580-967D-9B8C0110B8E4}"/>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FE916DD2-75B9-47D0-8B63-781F5DB4ECDD}"/>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2F78FAAA-EC12-44DC-B396-4CC02B7375B1}"/>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6BD13CFE-C0ED-45DB-B3BC-28DF1BC9FC03}"/>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5AF00930-BBB3-43DD-BACE-4390BBAF2DAA}"/>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EC744FD6-0E3E-4CF9-A058-7598D82E8613}"/>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4E9D8256-291B-40BA-AF67-F20B2FD362CD}"/>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58FFF05E-9F4C-45C7-9BD2-5BF5376855CC}"/>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2D26A788-FD77-454A-A3EB-A7B9DC830675}"/>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A78716A4-E3F9-4F34-A0DC-9AED74096B79}"/>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3C67BAC4-A452-4B9F-A84E-CE0A46BC3E41}"/>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6E14AD6-F669-4E01-ADF3-E3737BB913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C2B1A28-9B77-4F13-8770-8EEFADF34FC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9D76EFC-E337-409A-99C1-69565FE0E70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D2A91FA-A9DF-4A21-A516-872DE95BB2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501566A-E75E-4482-B59D-24CF21CB2B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46944</xdr:rowOff>
    </xdr:from>
    <xdr:to>
      <xdr:col>55</xdr:col>
      <xdr:colOff>50800</xdr:colOff>
      <xdr:row>41</xdr:row>
      <xdr:rowOff>148544</xdr:rowOff>
    </xdr:to>
    <xdr:sp macro="" textlink="">
      <xdr:nvSpPr>
        <xdr:cNvPr id="131" name="楕円 130">
          <a:extLst>
            <a:ext uri="{FF2B5EF4-FFF2-40B4-BE49-F238E27FC236}">
              <a16:creationId xmlns:a16="http://schemas.microsoft.com/office/drawing/2014/main" id="{F01A1CDE-A8D0-405D-A587-C450376831C6}"/>
            </a:ext>
          </a:extLst>
        </xdr:cNvPr>
        <xdr:cNvSpPr/>
      </xdr:nvSpPr>
      <xdr:spPr>
        <a:xfrm>
          <a:off x="10426700" y="70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a:extLst>
            <a:ext uri="{FF2B5EF4-FFF2-40B4-BE49-F238E27FC236}">
              <a16:creationId xmlns:a16="http://schemas.microsoft.com/office/drawing/2014/main" id="{A19EF18A-2095-45F1-8813-2AD32370FABB}"/>
            </a:ext>
          </a:extLst>
        </xdr:cNvPr>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49628</xdr:rowOff>
    </xdr:from>
    <xdr:to>
      <xdr:col>50</xdr:col>
      <xdr:colOff>165100</xdr:colOff>
      <xdr:row>41</xdr:row>
      <xdr:rowOff>151228</xdr:rowOff>
    </xdr:to>
    <xdr:sp macro="" textlink="">
      <xdr:nvSpPr>
        <xdr:cNvPr id="133" name="楕円 132">
          <a:extLst>
            <a:ext uri="{FF2B5EF4-FFF2-40B4-BE49-F238E27FC236}">
              <a16:creationId xmlns:a16="http://schemas.microsoft.com/office/drawing/2014/main" id="{B1E93E60-1AB9-4000-B9FD-E2433C07CA2B}"/>
            </a:ext>
          </a:extLst>
        </xdr:cNvPr>
        <xdr:cNvSpPr/>
      </xdr:nvSpPr>
      <xdr:spPr>
        <a:xfrm>
          <a:off x="9588500" y="70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97744</xdr:rowOff>
    </xdr:from>
    <xdr:to>
      <xdr:col>55</xdr:col>
      <xdr:colOff>0</xdr:colOff>
      <xdr:row>41</xdr:row>
      <xdr:rowOff>100428</xdr:rowOff>
    </xdr:to>
    <xdr:cxnSp macro="">
      <xdr:nvCxnSpPr>
        <xdr:cNvPr id="134" name="直線コネクタ 133">
          <a:extLst>
            <a:ext uri="{FF2B5EF4-FFF2-40B4-BE49-F238E27FC236}">
              <a16:creationId xmlns:a16="http://schemas.microsoft.com/office/drawing/2014/main" id="{E587292D-B7DB-4563-A901-A81E726272C1}"/>
            </a:ext>
          </a:extLst>
        </xdr:cNvPr>
        <xdr:cNvCxnSpPr/>
      </xdr:nvCxnSpPr>
      <xdr:spPr>
        <a:xfrm flipV="1">
          <a:off x="9639300" y="7127194"/>
          <a:ext cx="8382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52102</xdr:rowOff>
    </xdr:from>
    <xdr:to>
      <xdr:col>46</xdr:col>
      <xdr:colOff>38100</xdr:colOff>
      <xdr:row>41</xdr:row>
      <xdr:rowOff>153702</xdr:rowOff>
    </xdr:to>
    <xdr:sp macro="" textlink="">
      <xdr:nvSpPr>
        <xdr:cNvPr id="135" name="楕円 134">
          <a:extLst>
            <a:ext uri="{FF2B5EF4-FFF2-40B4-BE49-F238E27FC236}">
              <a16:creationId xmlns:a16="http://schemas.microsoft.com/office/drawing/2014/main" id="{331DFF8E-C88F-4134-B246-9248A2883395}"/>
            </a:ext>
          </a:extLst>
        </xdr:cNvPr>
        <xdr:cNvSpPr/>
      </xdr:nvSpPr>
      <xdr:spPr>
        <a:xfrm>
          <a:off x="8699500" y="70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100428</xdr:rowOff>
    </xdr:from>
    <xdr:to>
      <xdr:col>50</xdr:col>
      <xdr:colOff>114300</xdr:colOff>
      <xdr:row>41</xdr:row>
      <xdr:rowOff>102902</xdr:rowOff>
    </xdr:to>
    <xdr:cxnSp macro="">
      <xdr:nvCxnSpPr>
        <xdr:cNvPr id="136" name="直線コネクタ 135">
          <a:extLst>
            <a:ext uri="{FF2B5EF4-FFF2-40B4-BE49-F238E27FC236}">
              <a16:creationId xmlns:a16="http://schemas.microsoft.com/office/drawing/2014/main" id="{6910C77C-E87E-4050-AA60-9BE5456DEB48}"/>
            </a:ext>
          </a:extLst>
        </xdr:cNvPr>
        <xdr:cNvCxnSpPr/>
      </xdr:nvCxnSpPr>
      <xdr:spPr>
        <a:xfrm flipV="1">
          <a:off x="8750300" y="7129878"/>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54417</xdr:rowOff>
    </xdr:from>
    <xdr:to>
      <xdr:col>41</xdr:col>
      <xdr:colOff>101600</xdr:colOff>
      <xdr:row>41</xdr:row>
      <xdr:rowOff>156017</xdr:rowOff>
    </xdr:to>
    <xdr:sp macro="" textlink="">
      <xdr:nvSpPr>
        <xdr:cNvPr id="137" name="楕円 136">
          <a:extLst>
            <a:ext uri="{FF2B5EF4-FFF2-40B4-BE49-F238E27FC236}">
              <a16:creationId xmlns:a16="http://schemas.microsoft.com/office/drawing/2014/main" id="{0CB5909E-BBD0-4AE0-8FF4-63EB415F879C}"/>
            </a:ext>
          </a:extLst>
        </xdr:cNvPr>
        <xdr:cNvSpPr/>
      </xdr:nvSpPr>
      <xdr:spPr>
        <a:xfrm>
          <a:off x="7810500" y="70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102902</xdr:rowOff>
    </xdr:from>
    <xdr:to>
      <xdr:col>45</xdr:col>
      <xdr:colOff>177800</xdr:colOff>
      <xdr:row>41</xdr:row>
      <xdr:rowOff>105217</xdr:rowOff>
    </xdr:to>
    <xdr:cxnSp macro="">
      <xdr:nvCxnSpPr>
        <xdr:cNvPr id="138" name="直線コネクタ 137">
          <a:extLst>
            <a:ext uri="{FF2B5EF4-FFF2-40B4-BE49-F238E27FC236}">
              <a16:creationId xmlns:a16="http://schemas.microsoft.com/office/drawing/2014/main" id="{BACF0B96-29B2-4ACA-9603-F19DC39E6303}"/>
            </a:ext>
          </a:extLst>
        </xdr:cNvPr>
        <xdr:cNvCxnSpPr/>
      </xdr:nvCxnSpPr>
      <xdr:spPr>
        <a:xfrm flipV="1">
          <a:off x="7861300" y="7132352"/>
          <a:ext cx="8890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57438</xdr:rowOff>
    </xdr:from>
    <xdr:to>
      <xdr:col>36</xdr:col>
      <xdr:colOff>165100</xdr:colOff>
      <xdr:row>41</xdr:row>
      <xdr:rowOff>159038</xdr:rowOff>
    </xdr:to>
    <xdr:sp macro="" textlink="">
      <xdr:nvSpPr>
        <xdr:cNvPr id="139" name="楕円 138">
          <a:extLst>
            <a:ext uri="{FF2B5EF4-FFF2-40B4-BE49-F238E27FC236}">
              <a16:creationId xmlns:a16="http://schemas.microsoft.com/office/drawing/2014/main" id="{189321CA-1948-47F5-9A27-60E21793710B}"/>
            </a:ext>
          </a:extLst>
        </xdr:cNvPr>
        <xdr:cNvSpPr/>
      </xdr:nvSpPr>
      <xdr:spPr>
        <a:xfrm>
          <a:off x="6921500" y="708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105217</xdr:rowOff>
    </xdr:from>
    <xdr:to>
      <xdr:col>41</xdr:col>
      <xdr:colOff>50800</xdr:colOff>
      <xdr:row>41</xdr:row>
      <xdr:rowOff>108238</xdr:rowOff>
    </xdr:to>
    <xdr:cxnSp macro="">
      <xdr:nvCxnSpPr>
        <xdr:cNvPr id="140" name="直線コネクタ 139">
          <a:extLst>
            <a:ext uri="{FF2B5EF4-FFF2-40B4-BE49-F238E27FC236}">
              <a16:creationId xmlns:a16="http://schemas.microsoft.com/office/drawing/2014/main" id="{577A5563-A2EC-4382-97BA-8C1678384D4C}"/>
            </a:ext>
          </a:extLst>
        </xdr:cNvPr>
        <xdr:cNvCxnSpPr/>
      </xdr:nvCxnSpPr>
      <xdr:spPr>
        <a:xfrm flipV="1">
          <a:off x="6972300" y="7134667"/>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0846F40D-0A26-43EC-97DC-ED5B6478AED4}"/>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DCF1D035-642B-43FB-B123-31A6879CE233}"/>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F29E83A6-3F01-4E5C-A5DB-A55D6C7B8F40}"/>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C1A55B19-03EC-476B-92ED-73941C120058}"/>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142355</xdr:rowOff>
    </xdr:from>
    <xdr:ext cx="534377" cy="259045"/>
    <xdr:sp macro="" textlink="">
      <xdr:nvSpPr>
        <xdr:cNvPr id="145" name="n_1mainValue【道路】&#10;一人当たり延長">
          <a:extLst>
            <a:ext uri="{FF2B5EF4-FFF2-40B4-BE49-F238E27FC236}">
              <a16:creationId xmlns:a16="http://schemas.microsoft.com/office/drawing/2014/main" id="{A310952B-3C39-4210-86C2-DAE24F6AEE7C}"/>
            </a:ext>
          </a:extLst>
        </xdr:cNvPr>
        <xdr:cNvSpPr txBox="1"/>
      </xdr:nvSpPr>
      <xdr:spPr>
        <a:xfrm>
          <a:off x="9359411" y="7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144829</xdr:rowOff>
    </xdr:from>
    <xdr:ext cx="534377" cy="259045"/>
    <xdr:sp macro="" textlink="">
      <xdr:nvSpPr>
        <xdr:cNvPr id="146" name="n_2mainValue【道路】&#10;一人当たり延長">
          <a:extLst>
            <a:ext uri="{FF2B5EF4-FFF2-40B4-BE49-F238E27FC236}">
              <a16:creationId xmlns:a16="http://schemas.microsoft.com/office/drawing/2014/main" id="{020CB0C3-4013-4CB1-925A-6953FBD4D4EC}"/>
            </a:ext>
          </a:extLst>
        </xdr:cNvPr>
        <xdr:cNvSpPr txBox="1"/>
      </xdr:nvSpPr>
      <xdr:spPr>
        <a:xfrm>
          <a:off x="8483111" y="71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147144</xdr:rowOff>
    </xdr:from>
    <xdr:ext cx="534377" cy="259045"/>
    <xdr:sp macro="" textlink="">
      <xdr:nvSpPr>
        <xdr:cNvPr id="147" name="n_3mainValue【道路】&#10;一人当たり延長">
          <a:extLst>
            <a:ext uri="{FF2B5EF4-FFF2-40B4-BE49-F238E27FC236}">
              <a16:creationId xmlns:a16="http://schemas.microsoft.com/office/drawing/2014/main" id="{0D69F900-E1D0-478E-A6F9-1228ED049922}"/>
            </a:ext>
          </a:extLst>
        </xdr:cNvPr>
        <xdr:cNvSpPr txBox="1"/>
      </xdr:nvSpPr>
      <xdr:spPr>
        <a:xfrm>
          <a:off x="7594111" y="71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150165</xdr:rowOff>
    </xdr:from>
    <xdr:ext cx="534377" cy="259045"/>
    <xdr:sp macro="" textlink="">
      <xdr:nvSpPr>
        <xdr:cNvPr id="148" name="n_4mainValue【道路】&#10;一人当たり延長">
          <a:extLst>
            <a:ext uri="{FF2B5EF4-FFF2-40B4-BE49-F238E27FC236}">
              <a16:creationId xmlns:a16="http://schemas.microsoft.com/office/drawing/2014/main" id="{D2C01461-1F82-4C86-BEDB-CE128E3D32CC}"/>
            </a:ext>
          </a:extLst>
        </xdr:cNvPr>
        <xdr:cNvSpPr txBox="1"/>
      </xdr:nvSpPr>
      <xdr:spPr>
        <a:xfrm>
          <a:off x="6705111" y="71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F3AEA90-86AD-425A-A88A-A69E687D4BE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6567A42-20D8-46C8-B751-7E6682FD75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00F0148-C008-422F-A4ED-E61844B5D11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1C08FFB-40C5-4B79-98CE-AD57E8A4AE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DA0C9C6-DE6E-4719-90AB-B1B02992ACB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CF35E43-164F-449A-875B-B1FFBF8E815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7B1A8A3-2E55-416B-BBD5-0DB1966941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E6747EE-7B7A-49E9-9509-BDD908F6F3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4DA07E4-6836-431A-BD2A-C1735320ED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237DA7B-8E80-435E-92B3-23690B4D61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21A8B0F-A6FD-4F0B-B41B-A8F9A1F3A9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009D2D2-5959-440D-B0F5-B3791FBD39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A191E6D-87F1-4B5F-9F0B-7BA948C7080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20BD2DC-C72A-4565-AE19-655AE6A39D3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C6C29A35-BF5F-4F04-A194-89418E0177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F2DD668-FC5C-48B5-AD82-82B2DED568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88BD37F-8DA4-4325-811F-3A0E8CCFA62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86EAF1B-5814-4FBC-82D3-B559CB6215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73E93C57-B6AA-4B61-AB76-2CC957D6397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E5F798D-A49E-4C88-BB14-C62845A0DB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944365F-6E49-4E2F-8295-31EEF03118E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1B91C5E-7755-449B-AFBA-C56DB2B087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FD3C372-2D4F-4F9F-BBE6-841ECAA4C97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CDFF278-896E-4DA3-AC7A-39B23FEF24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BD62EDBD-8CE8-4B27-8432-0369C2139A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17A94C2F-3CEE-445A-BD51-03132CACA3BB}"/>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65BF34E4-2D37-4391-A2B0-B6C24B9B079F}"/>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98274280-2AA4-4EF8-9213-1533098A8B6F}"/>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0EBC4B7-D8DB-47EC-A752-143B94E69BCC}"/>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7C676242-2CCD-4F1D-8146-2B89023A29C8}"/>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B9B08966-9DD8-4077-9A02-2EA2E407991A}"/>
            </a:ext>
          </a:extLst>
        </xdr:cNvPr>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776934E6-AA4F-43DE-A277-46088D400467}"/>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B48FF2B0-B231-4380-B5DA-44F3EDF1CCB1}"/>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CF75DA84-E155-4C33-9A38-2D865C789636}"/>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CCAC90D4-F35B-44B9-9FA1-D1B5291A0D06}"/>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738E1F63-DCDD-4532-8AB9-7F5E708630A1}"/>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2AFCFB-D220-4407-A56E-AFE5E119936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3E51055-F9F8-4230-BE4A-A0439951715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113C48D-B0F3-4146-9C97-BB2D6EC4AF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34D18E8-D71E-4EDA-8A7F-EAAD5454F89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D2E4A5E-DE2A-4C58-B6E0-65B27D17C6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150041</xdr:rowOff>
    </xdr:from>
    <xdr:to>
      <xdr:col>24</xdr:col>
      <xdr:colOff>114300</xdr:colOff>
      <xdr:row>62</xdr:row>
      <xdr:rowOff>80191</xdr:rowOff>
    </xdr:to>
    <xdr:sp macro="" textlink="">
      <xdr:nvSpPr>
        <xdr:cNvPr id="190" name="楕円 189">
          <a:extLst>
            <a:ext uri="{FF2B5EF4-FFF2-40B4-BE49-F238E27FC236}">
              <a16:creationId xmlns:a16="http://schemas.microsoft.com/office/drawing/2014/main" id="{8C700BCD-893C-45F6-B940-54304964916D}"/>
            </a:ext>
          </a:extLst>
        </xdr:cNvPr>
        <xdr:cNvSpPr/>
      </xdr:nvSpPr>
      <xdr:spPr>
        <a:xfrm>
          <a:off x="45847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128468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D9971CA-1AAE-4210-A0DA-A4970C20FC7D}"/>
            </a:ext>
          </a:extLst>
        </xdr:cNvPr>
        <xdr:cNvSpPr txBox="1"/>
      </xdr:nvSpPr>
      <xdr:spPr>
        <a:xfrm>
          <a:off x="4673600"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92" name="楕円 191">
          <a:extLst>
            <a:ext uri="{FF2B5EF4-FFF2-40B4-BE49-F238E27FC236}">
              <a16:creationId xmlns:a16="http://schemas.microsoft.com/office/drawing/2014/main" id="{04F04B3F-B5FE-4037-9007-7ADFD54C6AD7}"/>
            </a:ext>
          </a:extLst>
        </xdr:cNvPr>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29391</xdr:rowOff>
    </xdr:to>
    <xdr:cxnSp macro="">
      <xdr:nvCxnSpPr>
        <xdr:cNvPr id="193" name="直線コネクタ 192">
          <a:extLst>
            <a:ext uri="{FF2B5EF4-FFF2-40B4-BE49-F238E27FC236}">
              <a16:creationId xmlns:a16="http://schemas.microsoft.com/office/drawing/2014/main" id="{FE0DEE43-8EBA-4027-AE98-01C34AD36B40}"/>
            </a:ext>
          </a:extLst>
        </xdr:cNvPr>
        <xdr:cNvCxnSpPr/>
      </xdr:nvCxnSpPr>
      <xdr:spPr>
        <a:xfrm>
          <a:off x="3797300" y="1064949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130447</xdr:rowOff>
    </xdr:from>
    <xdr:to>
      <xdr:col>15</xdr:col>
      <xdr:colOff>101600</xdr:colOff>
      <xdr:row>62</xdr:row>
      <xdr:rowOff>60597</xdr:rowOff>
    </xdr:to>
    <xdr:sp macro="" textlink="">
      <xdr:nvSpPr>
        <xdr:cNvPr id="194" name="楕円 193">
          <a:extLst>
            <a:ext uri="{FF2B5EF4-FFF2-40B4-BE49-F238E27FC236}">
              <a16:creationId xmlns:a16="http://schemas.microsoft.com/office/drawing/2014/main" id="{74CD9C82-CFE4-4009-848E-278202F88A28}"/>
            </a:ext>
          </a:extLst>
        </xdr:cNvPr>
        <xdr:cNvSpPr/>
      </xdr:nvSpPr>
      <xdr:spPr>
        <a:xfrm>
          <a:off x="2857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9797</xdr:rowOff>
    </xdr:from>
    <xdr:to>
      <xdr:col>19</xdr:col>
      <xdr:colOff>177800</xdr:colOff>
      <xdr:row>62</xdr:row>
      <xdr:rowOff>19594</xdr:rowOff>
    </xdr:to>
    <xdr:cxnSp macro="">
      <xdr:nvCxnSpPr>
        <xdr:cNvPr id="195" name="直線コネクタ 194">
          <a:extLst>
            <a:ext uri="{FF2B5EF4-FFF2-40B4-BE49-F238E27FC236}">
              <a16:creationId xmlns:a16="http://schemas.microsoft.com/office/drawing/2014/main" id="{5AF25607-9B6A-4796-9A46-BE6002C28AEA}"/>
            </a:ext>
          </a:extLst>
        </xdr:cNvPr>
        <xdr:cNvCxnSpPr/>
      </xdr:nvCxnSpPr>
      <xdr:spPr>
        <a:xfrm>
          <a:off x="2908300" y="106396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6" name="楕円 195">
          <a:extLst>
            <a:ext uri="{FF2B5EF4-FFF2-40B4-BE49-F238E27FC236}">
              <a16:creationId xmlns:a16="http://schemas.microsoft.com/office/drawing/2014/main" id="{68CC6A55-731D-4D6A-9593-29D276CAC904}"/>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22860</xdr:rowOff>
    </xdr:to>
    <xdr:cxnSp macro="">
      <xdr:nvCxnSpPr>
        <xdr:cNvPr id="197" name="直線コネクタ 196">
          <a:extLst>
            <a:ext uri="{FF2B5EF4-FFF2-40B4-BE49-F238E27FC236}">
              <a16:creationId xmlns:a16="http://schemas.microsoft.com/office/drawing/2014/main" id="{F0F3B7DF-DDDC-4E2A-A5EB-D784F30583FA}"/>
            </a:ext>
          </a:extLst>
        </xdr:cNvPr>
        <xdr:cNvCxnSpPr/>
      </xdr:nvCxnSpPr>
      <xdr:spPr>
        <a:xfrm flipV="1">
          <a:off x="2019300" y="106396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8" name="楕円 197">
          <a:extLst>
            <a:ext uri="{FF2B5EF4-FFF2-40B4-BE49-F238E27FC236}">
              <a16:creationId xmlns:a16="http://schemas.microsoft.com/office/drawing/2014/main" id="{8E6061B0-3236-48B7-9088-A47012B8A4C8}"/>
            </a:ext>
          </a:extLst>
        </xdr:cNvPr>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22860</xdr:rowOff>
    </xdr:to>
    <xdr:cxnSp macro="">
      <xdr:nvCxnSpPr>
        <xdr:cNvPr id="199" name="直線コネクタ 198">
          <a:extLst>
            <a:ext uri="{FF2B5EF4-FFF2-40B4-BE49-F238E27FC236}">
              <a16:creationId xmlns:a16="http://schemas.microsoft.com/office/drawing/2014/main" id="{7CF55A38-F05D-4924-B100-5FF8C29F1586}"/>
            </a:ext>
          </a:extLst>
        </xdr:cNvPr>
        <xdr:cNvCxnSpPr/>
      </xdr:nvCxnSpPr>
      <xdr:spPr>
        <a:xfrm>
          <a:off x="1130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4BAB26FF-4720-4692-954A-51B529BCC54F}"/>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942FEAF-8997-4E6E-AC3A-3EE8E7C2879D}"/>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ED68D87-8448-48D7-AA88-2DFE83292047}"/>
            </a:ext>
          </a:extLst>
        </xdr:cNvPr>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406B1AB-DFE7-4331-9A11-52CCEA5C7489}"/>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E77CEC55-AD62-43DF-B561-66D9C1203030}"/>
            </a:ext>
          </a:extLst>
        </xdr:cNvPr>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51724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258D294-CCD3-45CC-8A89-5386778AF675}"/>
            </a:ext>
          </a:extLst>
        </xdr:cNvPr>
        <xdr:cNvSpPr txBox="1"/>
      </xdr:nvSpPr>
      <xdr:spPr>
        <a:xfrm>
          <a:off x="2705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3AC534D-965E-4A6A-901C-1AD7832BCEF3}"/>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1493128-43A8-4C3D-88C7-042796C0C94C}"/>
            </a:ext>
          </a:extLst>
        </xdr:cNvPr>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3F68EB17-390A-45AE-B751-737D419256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7F07E5F-7905-4F98-90D5-A5E1485184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B765F62-D98F-4FE8-A8AF-94CB16E672F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A0462D7-532F-4369-A777-1DD02531FB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16A0682-E3AD-46F9-9197-A4267BD19A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55FBFE6-9D6A-44AB-8A5C-B22B9AC551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CC1E087-6526-4431-AFF3-944E4BBD04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8E7FD5B-04B3-442D-B152-F9B9C6C85F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CC723C6-7BB7-4D21-9E2D-5ED2CDEA5BA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3406852-3B2C-420A-B30D-B001AB389C1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2CEF0948-C1D9-48B3-AAF7-3F0039B298A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FFAEE49-5DAB-4A83-BF75-8C7D875F4D2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EBC2FE59-F752-4197-9E30-F19A3B06431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2FCD7422-8DAB-44EC-8258-AFCB6A2D66E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DFBBE8CC-9F42-481B-B5E5-DB92FEB48C6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F80F288-6588-4A84-B39E-6FCED3CB44F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C39291D-EAE4-4E2A-8B62-7711C6E3F6D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EB73349C-DD36-4C1E-BB15-C0B3A1A6F3B7}"/>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544764F-A7BC-4830-A313-DB9656EF56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6EDC420F-4E60-40FE-AA02-69211BC055F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2422E74-F9D6-438D-A584-4388957F05D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2658CA5E-43E0-471A-99A1-AE29E0B2E6E6}"/>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4910F14-17D6-4DFE-856D-AE39CDA80839}"/>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15B21F13-EBC0-4810-B1BA-8E4433FC5147}"/>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9DA9DCFE-F6B8-4086-87A1-EEB68C8550BB}"/>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1C2F958A-2B63-4558-BB8F-4AD5877B5826}"/>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41C8D6D9-954F-4870-B7CF-1E592E269064}"/>
            </a:ext>
          </a:extLst>
        </xdr:cNvPr>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F6C771ED-60A7-4076-8B5B-71FDA8CBC677}"/>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CB1079E-61C0-4E39-95A1-71EED34A2F30}"/>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9D57A2F3-FF7E-440A-9120-AD7098B14A07}"/>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6D6F503E-13EA-49C6-BF41-55C45208F5A6}"/>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EA04B6FC-A7BC-4C7C-B5AE-BD7D72BD2A87}"/>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E00186F-1CB9-4457-8136-9398D0DDA7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9B94FBA-F569-41A0-9EEF-5574010D1F3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709EC7A-1C48-4DBF-94C2-776647C7C9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0482B1B-0EE1-4DEF-B697-5D7D896A33C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E950359-EDD7-408C-A166-4C8E5BB4EC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141260</xdr:rowOff>
    </xdr:from>
    <xdr:to>
      <xdr:col>55</xdr:col>
      <xdr:colOff>50800</xdr:colOff>
      <xdr:row>62</xdr:row>
      <xdr:rowOff>71410</xdr:rowOff>
    </xdr:to>
    <xdr:sp macro="" textlink="">
      <xdr:nvSpPr>
        <xdr:cNvPr id="245" name="楕円 244">
          <a:extLst>
            <a:ext uri="{FF2B5EF4-FFF2-40B4-BE49-F238E27FC236}">
              <a16:creationId xmlns:a16="http://schemas.microsoft.com/office/drawing/2014/main" id="{D7F40D6E-EED3-49F2-BC88-DB9671ED64BE}"/>
            </a:ext>
          </a:extLst>
        </xdr:cNvPr>
        <xdr:cNvSpPr/>
      </xdr:nvSpPr>
      <xdr:spPr>
        <a:xfrm>
          <a:off x="10426700" y="105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164137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ABFDFB2A-ECA3-42DA-8DA4-C778FA1FD13B}"/>
            </a:ext>
          </a:extLst>
        </xdr:cNvPr>
        <xdr:cNvSpPr txBox="1"/>
      </xdr:nvSpPr>
      <xdr:spPr>
        <a:xfrm>
          <a:off x="10515600" y="10451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151603</xdr:rowOff>
    </xdr:from>
    <xdr:to>
      <xdr:col>50</xdr:col>
      <xdr:colOff>165100</xdr:colOff>
      <xdr:row>62</xdr:row>
      <xdr:rowOff>81753</xdr:rowOff>
    </xdr:to>
    <xdr:sp macro="" textlink="">
      <xdr:nvSpPr>
        <xdr:cNvPr id="247" name="楕円 246">
          <a:extLst>
            <a:ext uri="{FF2B5EF4-FFF2-40B4-BE49-F238E27FC236}">
              <a16:creationId xmlns:a16="http://schemas.microsoft.com/office/drawing/2014/main" id="{12B307D9-2607-4F2D-ABB5-A6845800A36D}"/>
            </a:ext>
          </a:extLst>
        </xdr:cNvPr>
        <xdr:cNvSpPr/>
      </xdr:nvSpPr>
      <xdr:spPr>
        <a:xfrm>
          <a:off x="9588500" y="106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20610</xdr:rowOff>
    </xdr:from>
    <xdr:to>
      <xdr:col>55</xdr:col>
      <xdr:colOff>0</xdr:colOff>
      <xdr:row>62</xdr:row>
      <xdr:rowOff>30953</xdr:rowOff>
    </xdr:to>
    <xdr:cxnSp macro="">
      <xdr:nvCxnSpPr>
        <xdr:cNvPr id="248" name="直線コネクタ 247">
          <a:extLst>
            <a:ext uri="{FF2B5EF4-FFF2-40B4-BE49-F238E27FC236}">
              <a16:creationId xmlns:a16="http://schemas.microsoft.com/office/drawing/2014/main" id="{91E88D4B-FD08-4DDC-8613-512C89549805}"/>
            </a:ext>
          </a:extLst>
        </xdr:cNvPr>
        <xdr:cNvCxnSpPr/>
      </xdr:nvCxnSpPr>
      <xdr:spPr>
        <a:xfrm flipV="1">
          <a:off x="9639300" y="10650510"/>
          <a:ext cx="8382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161335</xdr:rowOff>
    </xdr:from>
    <xdr:to>
      <xdr:col>46</xdr:col>
      <xdr:colOff>38100</xdr:colOff>
      <xdr:row>62</xdr:row>
      <xdr:rowOff>91485</xdr:rowOff>
    </xdr:to>
    <xdr:sp macro="" textlink="">
      <xdr:nvSpPr>
        <xdr:cNvPr id="249" name="楕円 248">
          <a:extLst>
            <a:ext uri="{FF2B5EF4-FFF2-40B4-BE49-F238E27FC236}">
              <a16:creationId xmlns:a16="http://schemas.microsoft.com/office/drawing/2014/main" id="{7AFF5816-8882-4E08-A87C-EB518AE33879}"/>
            </a:ext>
          </a:extLst>
        </xdr:cNvPr>
        <xdr:cNvSpPr/>
      </xdr:nvSpPr>
      <xdr:spPr>
        <a:xfrm>
          <a:off x="8699500" y="106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30953</xdr:rowOff>
    </xdr:from>
    <xdr:to>
      <xdr:col>50</xdr:col>
      <xdr:colOff>114300</xdr:colOff>
      <xdr:row>62</xdr:row>
      <xdr:rowOff>40685</xdr:rowOff>
    </xdr:to>
    <xdr:cxnSp macro="">
      <xdr:nvCxnSpPr>
        <xdr:cNvPr id="250" name="直線コネクタ 249">
          <a:extLst>
            <a:ext uri="{FF2B5EF4-FFF2-40B4-BE49-F238E27FC236}">
              <a16:creationId xmlns:a16="http://schemas.microsoft.com/office/drawing/2014/main" id="{4D27E3C0-2CA0-43B8-8AB1-8A45D4D88F0A}"/>
            </a:ext>
          </a:extLst>
        </xdr:cNvPr>
        <xdr:cNvCxnSpPr/>
      </xdr:nvCxnSpPr>
      <xdr:spPr>
        <a:xfrm flipV="1">
          <a:off x="8750300" y="10660853"/>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7986</xdr:rowOff>
    </xdr:from>
    <xdr:to>
      <xdr:col>41</xdr:col>
      <xdr:colOff>101600</xdr:colOff>
      <xdr:row>62</xdr:row>
      <xdr:rowOff>109586</xdr:rowOff>
    </xdr:to>
    <xdr:sp macro="" textlink="">
      <xdr:nvSpPr>
        <xdr:cNvPr id="251" name="楕円 250">
          <a:extLst>
            <a:ext uri="{FF2B5EF4-FFF2-40B4-BE49-F238E27FC236}">
              <a16:creationId xmlns:a16="http://schemas.microsoft.com/office/drawing/2014/main" id="{AE9F243E-B0AE-45D2-A6C9-126B88687998}"/>
            </a:ext>
          </a:extLst>
        </xdr:cNvPr>
        <xdr:cNvSpPr/>
      </xdr:nvSpPr>
      <xdr:spPr>
        <a:xfrm>
          <a:off x="7810500" y="106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40685</xdr:rowOff>
    </xdr:from>
    <xdr:to>
      <xdr:col>45</xdr:col>
      <xdr:colOff>177800</xdr:colOff>
      <xdr:row>62</xdr:row>
      <xdr:rowOff>58786</xdr:rowOff>
    </xdr:to>
    <xdr:cxnSp macro="">
      <xdr:nvCxnSpPr>
        <xdr:cNvPr id="252" name="直線コネクタ 251">
          <a:extLst>
            <a:ext uri="{FF2B5EF4-FFF2-40B4-BE49-F238E27FC236}">
              <a16:creationId xmlns:a16="http://schemas.microsoft.com/office/drawing/2014/main" id="{D44F619F-EE02-40B3-B488-5CCBEDEDB840}"/>
            </a:ext>
          </a:extLst>
        </xdr:cNvPr>
        <xdr:cNvCxnSpPr/>
      </xdr:nvCxnSpPr>
      <xdr:spPr>
        <a:xfrm flipV="1">
          <a:off x="7861300" y="10670585"/>
          <a:ext cx="8890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16210</xdr:rowOff>
    </xdr:from>
    <xdr:to>
      <xdr:col>36</xdr:col>
      <xdr:colOff>165100</xdr:colOff>
      <xdr:row>62</xdr:row>
      <xdr:rowOff>117810</xdr:rowOff>
    </xdr:to>
    <xdr:sp macro="" textlink="">
      <xdr:nvSpPr>
        <xdr:cNvPr id="253" name="楕円 252">
          <a:extLst>
            <a:ext uri="{FF2B5EF4-FFF2-40B4-BE49-F238E27FC236}">
              <a16:creationId xmlns:a16="http://schemas.microsoft.com/office/drawing/2014/main" id="{501211DE-052C-4E74-82D0-0FB9DC666947}"/>
            </a:ext>
          </a:extLst>
        </xdr:cNvPr>
        <xdr:cNvSpPr/>
      </xdr:nvSpPr>
      <xdr:spPr>
        <a:xfrm>
          <a:off x="6921500" y="1064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58786</xdr:rowOff>
    </xdr:from>
    <xdr:to>
      <xdr:col>41</xdr:col>
      <xdr:colOff>50800</xdr:colOff>
      <xdr:row>62</xdr:row>
      <xdr:rowOff>67010</xdr:rowOff>
    </xdr:to>
    <xdr:cxnSp macro="">
      <xdr:nvCxnSpPr>
        <xdr:cNvPr id="254" name="直線コネクタ 253">
          <a:extLst>
            <a:ext uri="{FF2B5EF4-FFF2-40B4-BE49-F238E27FC236}">
              <a16:creationId xmlns:a16="http://schemas.microsoft.com/office/drawing/2014/main" id="{623BBB17-5FED-452C-B2FE-5D4D98747CE5}"/>
            </a:ext>
          </a:extLst>
        </xdr:cNvPr>
        <xdr:cNvCxnSpPr/>
      </xdr:nvCxnSpPr>
      <xdr:spPr>
        <a:xfrm flipV="1">
          <a:off x="6972300" y="10688686"/>
          <a:ext cx="889000" cy="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9DB0052-009D-4B7C-A572-3A8320B0A48E}"/>
            </a:ext>
          </a:extLst>
        </xdr:cNvPr>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E32763D8-47A7-4149-A9F3-D0B81471B62B}"/>
            </a:ext>
          </a:extLst>
        </xdr:cNvPr>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F4C440E9-699C-4209-B620-3FF7319D79E1}"/>
            </a:ext>
          </a:extLst>
        </xdr:cNvPr>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6D239A9-C635-40E8-950C-760DBC073358}"/>
            </a:ext>
          </a:extLst>
        </xdr:cNvPr>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98280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E2FDD942-86DD-4C18-AB68-B8A5B2E244C4}"/>
            </a:ext>
          </a:extLst>
        </xdr:cNvPr>
        <xdr:cNvSpPr txBox="1"/>
      </xdr:nvSpPr>
      <xdr:spPr>
        <a:xfrm>
          <a:off x="9281505" y="10385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108012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4449EAAF-6C95-41FA-9B74-41874973DA59}"/>
            </a:ext>
          </a:extLst>
        </xdr:cNvPr>
        <xdr:cNvSpPr txBox="1"/>
      </xdr:nvSpPr>
      <xdr:spPr>
        <a:xfrm>
          <a:off x="8405205" y="10395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126113</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AFFE61A6-9B48-41B4-BA51-9499C580F60E}"/>
            </a:ext>
          </a:extLst>
        </xdr:cNvPr>
        <xdr:cNvSpPr txBox="1"/>
      </xdr:nvSpPr>
      <xdr:spPr>
        <a:xfrm>
          <a:off x="7516205" y="104131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134337</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929EFD38-EBDD-4D58-AD28-452D91520F09}"/>
            </a:ext>
          </a:extLst>
        </xdr:cNvPr>
        <xdr:cNvSpPr txBox="1"/>
      </xdr:nvSpPr>
      <xdr:spPr>
        <a:xfrm>
          <a:off x="6627205" y="104213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403C19D-D8B7-445B-B325-B9C6E0002F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FA4B8F3-4350-4192-B757-C8226A34A3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B7965D0-315B-4CF8-8B94-43FF765127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8135FC4-E748-46E7-B83D-BDC741C813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F002CB1-32CB-4DDF-90CB-49F4BA523A0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BF8177E-EFBF-4D78-899B-87ED58730A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74F0DEB-423C-4A26-B388-09A4CBBB348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68F3EBA-074A-4F1F-839B-BF09E05FF1A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9C50CDB-03D6-42C3-95CB-7CABA14BB8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59F325C0-C60E-4C0E-921B-9CEC68A8E9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2D524A4-C21C-4050-8AC6-F75477FC41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A5E1749-9885-4365-BD44-75B8659DDA2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F25D07B4-3ED6-4E9C-8B5F-CFBB2D1DA1B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22436BD-C724-456C-902E-45A4FF3089C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F7ADEDC-B25C-4634-A73C-92776237386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5B3CF8D-EA04-4CB2-AD13-DDCD1B2CDDC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553F6AD7-6ABC-4AEE-9F01-F8501A7D7E8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E77078EC-3C8D-4A8D-A5E9-8F5DA8C03E2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7FA65837-59D8-4775-A5F6-6FF539BE4F3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4EB39036-1D87-4411-8496-DE2F935655D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ECFF749D-13CB-4CF3-9D08-DBFAA2D8BA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11AAD76-2485-4788-85EE-EE40138B678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89E000F4-141B-442F-897E-856AEE262D7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737C0ACB-5FEE-4036-9782-5B7D06403F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C24769A-9F3D-4586-A928-8AE24E290F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16A0BFE9-D976-433B-8A97-D3D40979938F}"/>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5A409DB-9533-4AD0-AB43-1E757C11E9A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9CB4E4F-3C1D-40C7-B44E-8717DE2F7FE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23BF991-7CEE-4F2D-BCF6-FD74981EF951}"/>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DE5C9E4A-1E88-4918-804F-CDEEB68BDAB5}"/>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BCEF565-3170-4682-B898-BC6C968AE169}"/>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1D37426E-F8F1-4A7A-AFFD-D9816F28CD1A}"/>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A5B268B5-5059-4732-AE8C-50848026D373}"/>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4A0E4536-A6E1-40C4-BA5F-5965BD3DB7DE}"/>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3C5C7611-CF39-4F6F-8A68-0A62B20F773D}"/>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6F3E253C-A24E-4B3C-9022-433D53ED3517}"/>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4A24B4-B261-4F04-9BA9-4AB3532144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6E7990F-FB28-4A88-B8E6-3B4EDCAE83C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181E379-F48E-4C69-ADB7-6E5661C6C3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FED07E-869B-4E70-B6BF-A450F21FE56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22554B5-743E-425F-A22A-B91E20AD41E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16692</xdr:rowOff>
    </xdr:from>
    <xdr:to>
      <xdr:col>24</xdr:col>
      <xdr:colOff>114300</xdr:colOff>
      <xdr:row>83</xdr:row>
      <xdr:rowOff>118292</xdr:rowOff>
    </xdr:to>
    <xdr:sp macro="" textlink="">
      <xdr:nvSpPr>
        <xdr:cNvPr id="304" name="楕円 303">
          <a:extLst>
            <a:ext uri="{FF2B5EF4-FFF2-40B4-BE49-F238E27FC236}">
              <a16:creationId xmlns:a16="http://schemas.microsoft.com/office/drawing/2014/main" id="{75190C06-68DD-419D-B42D-A026BDFBAC97}"/>
            </a:ext>
          </a:extLst>
        </xdr:cNvPr>
        <xdr:cNvSpPr/>
      </xdr:nvSpPr>
      <xdr:spPr>
        <a:xfrm>
          <a:off x="45847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166569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F41C7C8-81DC-40A7-A370-8427893C3C55}"/>
            </a:ext>
          </a:extLst>
        </xdr:cNvPr>
        <xdr:cNvSpPr txBox="1"/>
      </xdr:nvSpPr>
      <xdr:spPr>
        <a:xfrm>
          <a:off x="4673600"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150586</xdr:rowOff>
    </xdr:from>
    <xdr:to>
      <xdr:col>20</xdr:col>
      <xdr:colOff>38100</xdr:colOff>
      <xdr:row>83</xdr:row>
      <xdr:rowOff>80736</xdr:rowOff>
    </xdr:to>
    <xdr:sp macro="" textlink="">
      <xdr:nvSpPr>
        <xdr:cNvPr id="306" name="楕円 305">
          <a:extLst>
            <a:ext uri="{FF2B5EF4-FFF2-40B4-BE49-F238E27FC236}">
              <a16:creationId xmlns:a16="http://schemas.microsoft.com/office/drawing/2014/main" id="{EF31A369-EA97-4CD5-8EA0-ECC4F9ED40FB}"/>
            </a:ext>
          </a:extLst>
        </xdr:cNvPr>
        <xdr:cNvSpPr/>
      </xdr:nvSpPr>
      <xdr:spPr>
        <a:xfrm>
          <a:off x="3746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29936</xdr:rowOff>
    </xdr:from>
    <xdr:to>
      <xdr:col>24</xdr:col>
      <xdr:colOff>63500</xdr:colOff>
      <xdr:row>83</xdr:row>
      <xdr:rowOff>67492</xdr:rowOff>
    </xdr:to>
    <xdr:cxnSp macro="">
      <xdr:nvCxnSpPr>
        <xdr:cNvPr id="307" name="直線コネクタ 306">
          <a:extLst>
            <a:ext uri="{FF2B5EF4-FFF2-40B4-BE49-F238E27FC236}">
              <a16:creationId xmlns:a16="http://schemas.microsoft.com/office/drawing/2014/main" id="{C0C788DB-513F-46E1-939C-761A53374ED4}"/>
            </a:ext>
          </a:extLst>
        </xdr:cNvPr>
        <xdr:cNvCxnSpPr/>
      </xdr:nvCxnSpPr>
      <xdr:spPr>
        <a:xfrm>
          <a:off x="3797300" y="1426028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8" name="楕円 307">
          <a:extLst>
            <a:ext uri="{FF2B5EF4-FFF2-40B4-BE49-F238E27FC236}">
              <a16:creationId xmlns:a16="http://schemas.microsoft.com/office/drawing/2014/main" id="{FD636C69-3DBB-428E-8142-2DE295E42829}"/>
            </a:ext>
          </a:extLst>
        </xdr:cNvPr>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29936</xdr:rowOff>
    </xdr:to>
    <xdr:cxnSp macro="">
      <xdr:nvCxnSpPr>
        <xdr:cNvPr id="309" name="直線コネクタ 308">
          <a:extLst>
            <a:ext uri="{FF2B5EF4-FFF2-40B4-BE49-F238E27FC236}">
              <a16:creationId xmlns:a16="http://schemas.microsoft.com/office/drawing/2014/main" id="{DE2DC9D4-4624-44C6-AF9C-79A14ACE5B6D}"/>
            </a:ext>
          </a:extLst>
        </xdr:cNvPr>
        <xdr:cNvCxnSpPr/>
      </xdr:nvCxnSpPr>
      <xdr:spPr>
        <a:xfrm>
          <a:off x="2908300" y="142227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31387</xdr:rowOff>
    </xdr:from>
    <xdr:to>
      <xdr:col>10</xdr:col>
      <xdr:colOff>165100</xdr:colOff>
      <xdr:row>82</xdr:row>
      <xdr:rowOff>132987</xdr:rowOff>
    </xdr:to>
    <xdr:sp macro="" textlink="">
      <xdr:nvSpPr>
        <xdr:cNvPr id="310" name="楕円 309">
          <a:extLst>
            <a:ext uri="{FF2B5EF4-FFF2-40B4-BE49-F238E27FC236}">
              <a16:creationId xmlns:a16="http://schemas.microsoft.com/office/drawing/2014/main" id="{07F48BA7-5535-445F-A275-5005CE4F5B83}"/>
            </a:ext>
          </a:extLst>
        </xdr:cNvPr>
        <xdr:cNvSpPr/>
      </xdr:nvSpPr>
      <xdr:spPr>
        <a:xfrm>
          <a:off x="1968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82187</xdr:rowOff>
    </xdr:from>
    <xdr:to>
      <xdr:col>15</xdr:col>
      <xdr:colOff>50800</xdr:colOff>
      <xdr:row>82</xdr:row>
      <xdr:rowOff>163830</xdr:rowOff>
    </xdr:to>
    <xdr:cxnSp macro="">
      <xdr:nvCxnSpPr>
        <xdr:cNvPr id="311" name="直線コネクタ 310">
          <a:extLst>
            <a:ext uri="{FF2B5EF4-FFF2-40B4-BE49-F238E27FC236}">
              <a16:creationId xmlns:a16="http://schemas.microsoft.com/office/drawing/2014/main" id="{86CD4EBA-DFD9-4542-A54F-EDDC2C2AD347}"/>
            </a:ext>
          </a:extLst>
        </xdr:cNvPr>
        <xdr:cNvCxnSpPr/>
      </xdr:nvCxnSpPr>
      <xdr:spPr>
        <a:xfrm>
          <a:off x="2019300" y="1414108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31387</xdr:rowOff>
    </xdr:from>
    <xdr:to>
      <xdr:col>6</xdr:col>
      <xdr:colOff>38100</xdr:colOff>
      <xdr:row>82</xdr:row>
      <xdr:rowOff>132987</xdr:rowOff>
    </xdr:to>
    <xdr:sp macro="" textlink="">
      <xdr:nvSpPr>
        <xdr:cNvPr id="312" name="楕円 311">
          <a:extLst>
            <a:ext uri="{FF2B5EF4-FFF2-40B4-BE49-F238E27FC236}">
              <a16:creationId xmlns:a16="http://schemas.microsoft.com/office/drawing/2014/main" id="{3AB575A6-BD9B-4005-A8DB-61B44D8AD8AF}"/>
            </a:ext>
          </a:extLst>
        </xdr:cNvPr>
        <xdr:cNvSpPr/>
      </xdr:nvSpPr>
      <xdr:spPr>
        <a:xfrm>
          <a:off x="1079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82187</xdr:rowOff>
    </xdr:from>
    <xdr:to>
      <xdr:col>10</xdr:col>
      <xdr:colOff>114300</xdr:colOff>
      <xdr:row>82</xdr:row>
      <xdr:rowOff>82187</xdr:rowOff>
    </xdr:to>
    <xdr:cxnSp macro="">
      <xdr:nvCxnSpPr>
        <xdr:cNvPr id="313" name="直線コネクタ 312">
          <a:extLst>
            <a:ext uri="{FF2B5EF4-FFF2-40B4-BE49-F238E27FC236}">
              <a16:creationId xmlns:a16="http://schemas.microsoft.com/office/drawing/2014/main" id="{4C6ECD48-5D2A-497A-8DA2-58FA8AD81661}"/>
            </a:ext>
          </a:extLst>
        </xdr:cNvPr>
        <xdr:cNvCxnSpPr/>
      </xdr:nvCxnSpPr>
      <xdr:spPr>
        <a:xfrm>
          <a:off x="1130300" y="1414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C79CFFF3-F978-496E-B5F3-5A6D8E43DE04}"/>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5CAEDB7C-6DCA-409D-AE40-F025FCD547A8}"/>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8E5FA7CF-50BB-4BB5-A59E-E1FC1924F743}"/>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FD649621-360A-4214-A857-E1D4E9E99F1C}"/>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71863</xdr:rowOff>
    </xdr:from>
    <xdr:ext cx="405111" cy="259045"/>
    <xdr:sp macro="" textlink="">
      <xdr:nvSpPr>
        <xdr:cNvPr id="318" name="n_1mainValue【公営住宅】&#10;有形固定資産減価償却率">
          <a:extLst>
            <a:ext uri="{FF2B5EF4-FFF2-40B4-BE49-F238E27FC236}">
              <a16:creationId xmlns:a16="http://schemas.microsoft.com/office/drawing/2014/main" id="{24070EAC-65D1-4382-94B7-EFC2BC1506C7}"/>
            </a:ext>
          </a:extLst>
        </xdr:cNvPr>
        <xdr:cNvSpPr txBox="1"/>
      </xdr:nvSpPr>
      <xdr:spPr>
        <a:xfrm>
          <a:off x="35820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319" name="n_2mainValue【公営住宅】&#10;有形固定資産減価償却率">
          <a:extLst>
            <a:ext uri="{FF2B5EF4-FFF2-40B4-BE49-F238E27FC236}">
              <a16:creationId xmlns:a16="http://schemas.microsoft.com/office/drawing/2014/main" id="{9DAB0BC4-E1FC-494A-9811-CDBAAC3DC7B9}"/>
            </a:ext>
          </a:extLst>
        </xdr:cNvPr>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149514</xdr:rowOff>
    </xdr:from>
    <xdr:ext cx="405111" cy="259045"/>
    <xdr:sp macro="" textlink="">
      <xdr:nvSpPr>
        <xdr:cNvPr id="320" name="n_3mainValue【公営住宅】&#10;有形固定資産減価償却率">
          <a:extLst>
            <a:ext uri="{FF2B5EF4-FFF2-40B4-BE49-F238E27FC236}">
              <a16:creationId xmlns:a16="http://schemas.microsoft.com/office/drawing/2014/main" id="{571811A6-B2AC-4619-A4AD-019C6DF21402}"/>
            </a:ext>
          </a:extLst>
        </xdr:cNvPr>
        <xdr:cNvSpPr txBox="1"/>
      </xdr:nvSpPr>
      <xdr:spPr>
        <a:xfrm>
          <a:off x="1816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149514</xdr:rowOff>
    </xdr:from>
    <xdr:ext cx="405111" cy="259045"/>
    <xdr:sp macro="" textlink="">
      <xdr:nvSpPr>
        <xdr:cNvPr id="321" name="n_4mainValue【公営住宅】&#10;有形固定資産減価償却率">
          <a:extLst>
            <a:ext uri="{FF2B5EF4-FFF2-40B4-BE49-F238E27FC236}">
              <a16:creationId xmlns:a16="http://schemas.microsoft.com/office/drawing/2014/main" id="{43D32663-AD92-4DAB-A0F9-8EF5FE87A451}"/>
            </a:ext>
          </a:extLst>
        </xdr:cNvPr>
        <xdr:cNvSpPr txBox="1"/>
      </xdr:nvSpPr>
      <xdr:spPr>
        <a:xfrm>
          <a:off x="927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5AB130A4-9B5F-493D-AEEB-128F1FFC20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F74E4C2-D2FE-43B2-91A5-65F28279EA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A974E2C-BDAE-4D8F-AC29-164AFA809C6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F3FAB93-899B-4423-8D09-6966572BF2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C137522-6F87-419E-9962-8F8774D43A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A0174A94-229E-4D1E-9C8E-02A32BCB7B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10647F03-90F8-4DEF-A336-EE08199656A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B4FC2FF-82FD-47D0-9FE2-3221E77376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AC3A7B7-62DE-449C-A399-B55D897D22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F63A9CE-863A-41E8-9259-133382FA17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436A017-2C85-408E-BB85-7F5348EFDEE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DBD08AE-6572-4273-BEDC-B03AEAF3198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BAB9AAF-8D81-439C-9969-BF878FE2247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B6B7F551-A578-494C-B0C6-365211256B64}"/>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4BE2618-D239-4B69-98EC-67FEFAA261F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1319870E-944D-4C5E-89B0-8229CBA116B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B64DF5C-962B-4048-8B5A-385BF3E7A4A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6B24435B-4387-4E2D-8426-4AAFC5DD13A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28EB8B0-A21D-4B5E-8FF1-CEEBA31CA46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AD6DC8CA-5C41-4347-93FE-B328DF921B8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22899D4-4BE7-4C18-80E3-643BF3D94F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D2B82FD-708A-46ED-B3FF-7AB33EFD259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E3B2818-382A-46BD-9996-697F2FA6D1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E3E8FB70-3A92-4EED-B398-A6A0628F00CC}"/>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202A48F9-9AC2-42A0-9969-6DC6A724EE0D}"/>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2C235949-F3C6-40FA-922B-294CC2636AE4}"/>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51DF4851-0C4C-4A68-B465-2C423BC24693}"/>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4E1AF5D1-FF23-481C-9233-FB5AA26FE848}"/>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a:extLst>
            <a:ext uri="{FF2B5EF4-FFF2-40B4-BE49-F238E27FC236}">
              <a16:creationId xmlns:a16="http://schemas.microsoft.com/office/drawing/2014/main" id="{207AD8E6-A1B8-4C7D-879A-631F2D2F02F0}"/>
            </a:ext>
          </a:extLst>
        </xdr:cNvPr>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1D36FB6A-F717-4B78-81E7-7785049C58ED}"/>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8560D210-A273-4BC4-95F3-AF36C6C0239E}"/>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C3643D9B-76B3-404A-B02B-7DED6271636F}"/>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AE4C2AE3-545E-4906-800F-D870125B9610}"/>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5E981F23-5245-446F-B4D4-05E8A8EB95F5}"/>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37F4123-B250-47A1-8DE6-8EF7B879EA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9F2FFF9-69DB-4B15-AEAD-556401A15B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EEE41D8-CDDA-42C5-A8F8-5BDD9C70FA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FA8CDEB-13CA-461A-BC53-1078289AD9B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E378B00-C6DF-4A60-BC5D-5F4C66D4BD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170714</xdr:rowOff>
    </xdr:from>
    <xdr:to>
      <xdr:col>55</xdr:col>
      <xdr:colOff>50800</xdr:colOff>
      <xdr:row>85</xdr:row>
      <xdr:rowOff>100864</xdr:rowOff>
    </xdr:to>
    <xdr:sp macro="" textlink="">
      <xdr:nvSpPr>
        <xdr:cNvPr id="361" name="楕円 360">
          <a:extLst>
            <a:ext uri="{FF2B5EF4-FFF2-40B4-BE49-F238E27FC236}">
              <a16:creationId xmlns:a16="http://schemas.microsoft.com/office/drawing/2014/main" id="{9563CEB1-C6DB-46E3-BE48-227C2D529021}"/>
            </a:ext>
          </a:extLst>
        </xdr:cNvPr>
        <xdr:cNvSpPr/>
      </xdr:nvSpPr>
      <xdr:spPr>
        <a:xfrm>
          <a:off x="10426700" y="145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22141</xdr:rowOff>
    </xdr:from>
    <xdr:ext cx="469744" cy="259045"/>
    <xdr:sp macro="" textlink="">
      <xdr:nvSpPr>
        <xdr:cNvPr id="362" name="【公営住宅】&#10;一人当たり面積該当値テキスト">
          <a:extLst>
            <a:ext uri="{FF2B5EF4-FFF2-40B4-BE49-F238E27FC236}">
              <a16:creationId xmlns:a16="http://schemas.microsoft.com/office/drawing/2014/main" id="{0922130A-791B-4182-B786-831CCC8B1EEA}"/>
            </a:ext>
          </a:extLst>
        </xdr:cNvPr>
        <xdr:cNvSpPr txBox="1"/>
      </xdr:nvSpPr>
      <xdr:spPr>
        <a:xfrm>
          <a:off x="10515600" y="1442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5169</xdr:rowOff>
    </xdr:from>
    <xdr:to>
      <xdr:col>50</xdr:col>
      <xdr:colOff>165100</xdr:colOff>
      <xdr:row>85</xdr:row>
      <xdr:rowOff>106769</xdr:rowOff>
    </xdr:to>
    <xdr:sp macro="" textlink="">
      <xdr:nvSpPr>
        <xdr:cNvPr id="363" name="楕円 362">
          <a:extLst>
            <a:ext uri="{FF2B5EF4-FFF2-40B4-BE49-F238E27FC236}">
              <a16:creationId xmlns:a16="http://schemas.microsoft.com/office/drawing/2014/main" id="{B7F2520D-5E33-42C4-861B-7229C1AFF55D}"/>
            </a:ext>
          </a:extLst>
        </xdr:cNvPr>
        <xdr:cNvSpPr/>
      </xdr:nvSpPr>
      <xdr:spPr>
        <a:xfrm>
          <a:off x="9588500" y="1457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50064</xdr:rowOff>
    </xdr:from>
    <xdr:to>
      <xdr:col>55</xdr:col>
      <xdr:colOff>0</xdr:colOff>
      <xdr:row>85</xdr:row>
      <xdr:rowOff>55969</xdr:rowOff>
    </xdr:to>
    <xdr:cxnSp macro="">
      <xdr:nvCxnSpPr>
        <xdr:cNvPr id="364" name="直線コネクタ 363">
          <a:extLst>
            <a:ext uri="{FF2B5EF4-FFF2-40B4-BE49-F238E27FC236}">
              <a16:creationId xmlns:a16="http://schemas.microsoft.com/office/drawing/2014/main" id="{EB0B12DF-123F-43CD-A348-82779888997B}"/>
            </a:ext>
          </a:extLst>
        </xdr:cNvPr>
        <xdr:cNvCxnSpPr/>
      </xdr:nvCxnSpPr>
      <xdr:spPr>
        <a:xfrm flipV="1">
          <a:off x="9639300" y="14623314"/>
          <a:ext cx="8382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10389</xdr:rowOff>
    </xdr:from>
    <xdr:to>
      <xdr:col>46</xdr:col>
      <xdr:colOff>38100</xdr:colOff>
      <xdr:row>85</xdr:row>
      <xdr:rowOff>111989</xdr:rowOff>
    </xdr:to>
    <xdr:sp macro="" textlink="">
      <xdr:nvSpPr>
        <xdr:cNvPr id="365" name="楕円 364">
          <a:extLst>
            <a:ext uri="{FF2B5EF4-FFF2-40B4-BE49-F238E27FC236}">
              <a16:creationId xmlns:a16="http://schemas.microsoft.com/office/drawing/2014/main" id="{94403C2B-B484-4133-BCEB-9C77ADBACD98}"/>
            </a:ext>
          </a:extLst>
        </xdr:cNvPr>
        <xdr:cNvSpPr/>
      </xdr:nvSpPr>
      <xdr:spPr>
        <a:xfrm>
          <a:off x="8699500" y="145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55969</xdr:rowOff>
    </xdr:from>
    <xdr:to>
      <xdr:col>50</xdr:col>
      <xdr:colOff>114300</xdr:colOff>
      <xdr:row>85</xdr:row>
      <xdr:rowOff>61189</xdr:rowOff>
    </xdr:to>
    <xdr:cxnSp macro="">
      <xdr:nvCxnSpPr>
        <xdr:cNvPr id="366" name="直線コネクタ 365">
          <a:extLst>
            <a:ext uri="{FF2B5EF4-FFF2-40B4-BE49-F238E27FC236}">
              <a16:creationId xmlns:a16="http://schemas.microsoft.com/office/drawing/2014/main" id="{96AE3807-A7C6-4425-A219-2E2876AD15DD}"/>
            </a:ext>
          </a:extLst>
        </xdr:cNvPr>
        <xdr:cNvCxnSpPr/>
      </xdr:nvCxnSpPr>
      <xdr:spPr>
        <a:xfrm flipV="1">
          <a:off x="8750300" y="1462921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16675</xdr:rowOff>
    </xdr:from>
    <xdr:to>
      <xdr:col>41</xdr:col>
      <xdr:colOff>101600</xdr:colOff>
      <xdr:row>85</xdr:row>
      <xdr:rowOff>118275</xdr:rowOff>
    </xdr:to>
    <xdr:sp macro="" textlink="">
      <xdr:nvSpPr>
        <xdr:cNvPr id="367" name="楕円 366">
          <a:extLst>
            <a:ext uri="{FF2B5EF4-FFF2-40B4-BE49-F238E27FC236}">
              <a16:creationId xmlns:a16="http://schemas.microsoft.com/office/drawing/2014/main" id="{2128596E-AF52-4098-A760-647FB8FD0FE7}"/>
            </a:ext>
          </a:extLst>
        </xdr:cNvPr>
        <xdr:cNvSpPr/>
      </xdr:nvSpPr>
      <xdr:spPr>
        <a:xfrm>
          <a:off x="7810500" y="145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61189</xdr:rowOff>
    </xdr:from>
    <xdr:to>
      <xdr:col>45</xdr:col>
      <xdr:colOff>177800</xdr:colOff>
      <xdr:row>85</xdr:row>
      <xdr:rowOff>67475</xdr:rowOff>
    </xdr:to>
    <xdr:cxnSp macro="">
      <xdr:nvCxnSpPr>
        <xdr:cNvPr id="368" name="直線コネクタ 367">
          <a:extLst>
            <a:ext uri="{FF2B5EF4-FFF2-40B4-BE49-F238E27FC236}">
              <a16:creationId xmlns:a16="http://schemas.microsoft.com/office/drawing/2014/main" id="{46DD5E36-257C-47A3-B351-C49B46244E4C}"/>
            </a:ext>
          </a:extLst>
        </xdr:cNvPr>
        <xdr:cNvCxnSpPr/>
      </xdr:nvCxnSpPr>
      <xdr:spPr>
        <a:xfrm flipV="1">
          <a:off x="7861300" y="1463443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23000</xdr:rowOff>
    </xdr:from>
    <xdr:to>
      <xdr:col>36</xdr:col>
      <xdr:colOff>165100</xdr:colOff>
      <xdr:row>85</xdr:row>
      <xdr:rowOff>124600</xdr:rowOff>
    </xdr:to>
    <xdr:sp macro="" textlink="">
      <xdr:nvSpPr>
        <xdr:cNvPr id="369" name="楕円 368">
          <a:extLst>
            <a:ext uri="{FF2B5EF4-FFF2-40B4-BE49-F238E27FC236}">
              <a16:creationId xmlns:a16="http://schemas.microsoft.com/office/drawing/2014/main" id="{DBECE6BE-02AC-4EED-A872-713200FD13DB}"/>
            </a:ext>
          </a:extLst>
        </xdr:cNvPr>
        <xdr:cNvSpPr/>
      </xdr:nvSpPr>
      <xdr:spPr>
        <a:xfrm>
          <a:off x="6921500" y="14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67475</xdr:rowOff>
    </xdr:from>
    <xdr:to>
      <xdr:col>41</xdr:col>
      <xdr:colOff>50800</xdr:colOff>
      <xdr:row>85</xdr:row>
      <xdr:rowOff>73800</xdr:rowOff>
    </xdr:to>
    <xdr:cxnSp macro="">
      <xdr:nvCxnSpPr>
        <xdr:cNvPr id="370" name="直線コネクタ 369">
          <a:extLst>
            <a:ext uri="{FF2B5EF4-FFF2-40B4-BE49-F238E27FC236}">
              <a16:creationId xmlns:a16="http://schemas.microsoft.com/office/drawing/2014/main" id="{5A611CB5-39D7-4BA8-9ADD-EEBB66F1889C}"/>
            </a:ext>
          </a:extLst>
        </xdr:cNvPr>
        <xdr:cNvCxnSpPr/>
      </xdr:nvCxnSpPr>
      <xdr:spPr>
        <a:xfrm flipV="1">
          <a:off x="6972300" y="14640725"/>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a:extLst>
            <a:ext uri="{FF2B5EF4-FFF2-40B4-BE49-F238E27FC236}">
              <a16:creationId xmlns:a16="http://schemas.microsoft.com/office/drawing/2014/main" id="{2295627A-B3F4-46FF-B263-FFD51D2D3B40}"/>
            </a:ext>
          </a:extLst>
        </xdr:cNvPr>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a:extLst>
            <a:ext uri="{FF2B5EF4-FFF2-40B4-BE49-F238E27FC236}">
              <a16:creationId xmlns:a16="http://schemas.microsoft.com/office/drawing/2014/main" id="{557B7E60-01DF-446C-AFC2-44D7289BF0FF}"/>
            </a:ext>
          </a:extLst>
        </xdr:cNvPr>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a:extLst>
            <a:ext uri="{FF2B5EF4-FFF2-40B4-BE49-F238E27FC236}">
              <a16:creationId xmlns:a16="http://schemas.microsoft.com/office/drawing/2014/main" id="{5DAC999D-61B9-4923-910A-2BEA208992EB}"/>
            </a:ext>
          </a:extLst>
        </xdr:cNvPr>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a:extLst>
            <a:ext uri="{FF2B5EF4-FFF2-40B4-BE49-F238E27FC236}">
              <a16:creationId xmlns:a16="http://schemas.microsoft.com/office/drawing/2014/main" id="{9A7F166C-3052-4813-AB5F-05CE41CAE406}"/>
            </a:ext>
          </a:extLst>
        </xdr:cNvPr>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123296</xdr:rowOff>
    </xdr:from>
    <xdr:ext cx="469744" cy="259045"/>
    <xdr:sp macro="" textlink="">
      <xdr:nvSpPr>
        <xdr:cNvPr id="375" name="n_1mainValue【公営住宅】&#10;一人当たり面積">
          <a:extLst>
            <a:ext uri="{FF2B5EF4-FFF2-40B4-BE49-F238E27FC236}">
              <a16:creationId xmlns:a16="http://schemas.microsoft.com/office/drawing/2014/main" id="{91CA9187-65BC-4B87-92D8-59A18112E86A}"/>
            </a:ext>
          </a:extLst>
        </xdr:cNvPr>
        <xdr:cNvSpPr txBox="1"/>
      </xdr:nvSpPr>
      <xdr:spPr>
        <a:xfrm>
          <a:off x="9391727" y="1435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128516</xdr:rowOff>
    </xdr:from>
    <xdr:ext cx="469744" cy="259045"/>
    <xdr:sp macro="" textlink="">
      <xdr:nvSpPr>
        <xdr:cNvPr id="376" name="n_2mainValue【公営住宅】&#10;一人当たり面積">
          <a:extLst>
            <a:ext uri="{FF2B5EF4-FFF2-40B4-BE49-F238E27FC236}">
              <a16:creationId xmlns:a16="http://schemas.microsoft.com/office/drawing/2014/main" id="{D049410A-F864-4B1E-83C7-46B324DC5612}"/>
            </a:ext>
          </a:extLst>
        </xdr:cNvPr>
        <xdr:cNvSpPr txBox="1"/>
      </xdr:nvSpPr>
      <xdr:spPr>
        <a:xfrm>
          <a:off x="8515427" y="143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134802</xdr:rowOff>
    </xdr:from>
    <xdr:ext cx="469744" cy="259045"/>
    <xdr:sp macro="" textlink="">
      <xdr:nvSpPr>
        <xdr:cNvPr id="377" name="n_3mainValue【公営住宅】&#10;一人当たり面積">
          <a:extLst>
            <a:ext uri="{FF2B5EF4-FFF2-40B4-BE49-F238E27FC236}">
              <a16:creationId xmlns:a16="http://schemas.microsoft.com/office/drawing/2014/main" id="{8D3C8779-C579-40E1-9FA5-D1C3B82A907A}"/>
            </a:ext>
          </a:extLst>
        </xdr:cNvPr>
        <xdr:cNvSpPr txBox="1"/>
      </xdr:nvSpPr>
      <xdr:spPr>
        <a:xfrm>
          <a:off x="7626427" y="1436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141127</xdr:rowOff>
    </xdr:from>
    <xdr:ext cx="469744" cy="259045"/>
    <xdr:sp macro="" textlink="">
      <xdr:nvSpPr>
        <xdr:cNvPr id="378" name="n_4mainValue【公営住宅】&#10;一人当たり面積">
          <a:extLst>
            <a:ext uri="{FF2B5EF4-FFF2-40B4-BE49-F238E27FC236}">
              <a16:creationId xmlns:a16="http://schemas.microsoft.com/office/drawing/2014/main" id="{F841EED4-6B6A-415C-9901-D3FF02507820}"/>
            </a:ext>
          </a:extLst>
        </xdr:cNvPr>
        <xdr:cNvSpPr txBox="1"/>
      </xdr:nvSpPr>
      <xdr:spPr>
        <a:xfrm>
          <a:off x="6737427" y="1437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45FCE1A-2A53-486A-880F-9F7976B93D4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C781E84-60AD-4C10-BB57-E98BA9480D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12266C1-2F5E-45AB-A18D-96C8C265F7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7EB6C83-0B1C-46F1-9086-2A3BF6ABAE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8713FA9-725D-493B-A542-F39AF253DA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74404D4-248D-48B5-8DD2-BE23844E1FC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0F194CF-8EE9-452B-83CD-C508D8F35E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865FCD7-0FD5-4655-8DC5-6C701CC52ED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5362090A-823F-4AC1-90B2-2CB49296200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CCBE91B-B196-4E25-9A40-8050C3925F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7E185A7-7A28-4F15-9F5B-7E1FCAA269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8ED04F9-51F4-4096-8A28-A3C3BAA973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ABEB5A1-A6D2-4371-82CC-26AEDDA7190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1532485-834F-4AA5-ADB6-0A0D27AFF0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B1ED59E-34BF-4E08-ACA7-61A7C99D6E7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34B02F0-1542-4E4F-808E-D0185EE990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F6BAA927-3035-42FA-AE26-F6E3E729E38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CAD84743-4332-4133-8D81-08A4366D2A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F80708C-9F22-4C90-8816-2ECB99419DB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4EBE4F9D-DAB5-4F5D-B567-21B094FEF8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44C6AF3-23DD-4DEB-BB82-7B0C34A7DAA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39D8F935-EBD7-4611-921C-CC72F616E1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FA73157-796F-47BF-A2DB-D82602D849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769377C-CCE1-460D-B8AB-174A7FCD1D3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932DBBF-C9E9-413B-BD43-247ADDA529F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0DCD0EE-EA60-4B57-9BCA-6DA3EF6C3A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F94BA0B-7307-421B-B076-9314C58578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4095B71-F35F-447F-A62A-D83BC8C1C14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2E08F2A-785F-4F6D-B3F8-B0B770009B2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909BDE20-4821-46D5-B716-CC4ED60FFEF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4699CBE4-05B5-499C-A973-72E0EA036B1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7B640938-60B5-4FD5-A445-0585AAFE0A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28048296-916F-4D6B-A67F-636D3162E3E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769103A5-D8EF-4D0A-A698-6B96BA52B3B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5FE13A30-D8F3-49EF-96FE-210F4D9B78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FA5D606-281D-4C4C-AAB5-FECDE311ABC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40989334-CE72-4090-9CB0-9D244587FEEC}"/>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B0CB0724-6BEE-4037-B915-8AB1456AE6B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714F5AFD-C8A6-4E59-B82F-1AD8ADF7DF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794A9B1F-DB22-44A9-8074-B98527FA5FFE}"/>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6899AFCA-1DD5-46F8-A5EF-2BF2D35D800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CD826B32-7169-4E66-B87A-31E581D2BB11}"/>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6EDBAA70-BBDC-4D27-B96E-2FB19B6AE67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13670469-4F96-4C4E-B5B6-BFC8AAC57CB9}"/>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DFD34AA8-E1AB-4265-A382-7B1159FD406A}"/>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372052C9-72D2-41EA-A361-71BF1B03A5C1}"/>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148FC777-302F-4774-AFDC-E5318918189B}"/>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3AAD3206-357B-4344-955C-4B7BBDE9E3F7}"/>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035D1333-7A58-4D23-92C9-1321386D2FB5}"/>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63BF430D-6D73-4D34-9462-1511FD6447EA}"/>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47B031-5DA9-4065-B632-6E7173B571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188E4775-45B4-4701-BF2C-7D92C8281C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68F6CB8-F4FF-4CBD-AE05-912ACF665C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48B4C15-C371-4925-A47F-93D34E81CC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ABD483B-6BFC-4EDB-8A08-1EEF73876E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138430</xdr:rowOff>
    </xdr:from>
    <xdr:to>
      <xdr:col>85</xdr:col>
      <xdr:colOff>177800</xdr:colOff>
      <xdr:row>34</xdr:row>
      <xdr:rowOff>68580</xdr:rowOff>
    </xdr:to>
    <xdr:sp macro="" textlink="">
      <xdr:nvSpPr>
        <xdr:cNvPr id="434" name="楕円 433">
          <a:extLst>
            <a:ext uri="{FF2B5EF4-FFF2-40B4-BE49-F238E27FC236}">
              <a16:creationId xmlns:a16="http://schemas.microsoft.com/office/drawing/2014/main" id="{AE6C234F-96B6-4063-A0FA-FDC1C63F9F35}"/>
            </a:ext>
          </a:extLst>
        </xdr:cNvPr>
        <xdr:cNvSpPr/>
      </xdr:nvSpPr>
      <xdr:spPr>
        <a:xfrm>
          <a:off x="162687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161307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696F7186-2C93-4300-B904-F976FF585ACC}"/>
            </a:ext>
          </a:extLst>
        </xdr:cNvPr>
        <xdr:cNvSpPr txBox="1"/>
      </xdr:nvSpPr>
      <xdr:spPr>
        <a:xfrm>
          <a:off x="16357600" y="56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71120</xdr:rowOff>
    </xdr:from>
    <xdr:to>
      <xdr:col>81</xdr:col>
      <xdr:colOff>101600</xdr:colOff>
      <xdr:row>34</xdr:row>
      <xdr:rowOff>1270</xdr:rowOff>
    </xdr:to>
    <xdr:sp macro="" textlink="">
      <xdr:nvSpPr>
        <xdr:cNvPr id="436" name="楕円 435">
          <a:extLst>
            <a:ext uri="{FF2B5EF4-FFF2-40B4-BE49-F238E27FC236}">
              <a16:creationId xmlns:a16="http://schemas.microsoft.com/office/drawing/2014/main" id="{B65356A0-3677-4BEC-A2A2-E21AF607AFF5}"/>
            </a:ext>
          </a:extLst>
        </xdr:cNvPr>
        <xdr:cNvSpPr/>
      </xdr:nvSpPr>
      <xdr:spPr>
        <a:xfrm>
          <a:off x="15430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121920</xdr:rowOff>
    </xdr:from>
    <xdr:to>
      <xdr:col>85</xdr:col>
      <xdr:colOff>127000</xdr:colOff>
      <xdr:row>34</xdr:row>
      <xdr:rowOff>17780</xdr:rowOff>
    </xdr:to>
    <xdr:cxnSp macro="">
      <xdr:nvCxnSpPr>
        <xdr:cNvPr id="437" name="直線コネクタ 436">
          <a:extLst>
            <a:ext uri="{FF2B5EF4-FFF2-40B4-BE49-F238E27FC236}">
              <a16:creationId xmlns:a16="http://schemas.microsoft.com/office/drawing/2014/main" id="{08287C17-A0FB-4378-AAA6-3CA228DC6D25}"/>
            </a:ext>
          </a:extLst>
        </xdr:cNvPr>
        <xdr:cNvCxnSpPr/>
      </xdr:nvCxnSpPr>
      <xdr:spPr>
        <a:xfrm>
          <a:off x="15481300" y="5779770"/>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133350</xdr:rowOff>
    </xdr:from>
    <xdr:to>
      <xdr:col>76</xdr:col>
      <xdr:colOff>165100</xdr:colOff>
      <xdr:row>34</xdr:row>
      <xdr:rowOff>63500</xdr:rowOff>
    </xdr:to>
    <xdr:sp macro="" textlink="">
      <xdr:nvSpPr>
        <xdr:cNvPr id="438" name="楕円 437">
          <a:extLst>
            <a:ext uri="{FF2B5EF4-FFF2-40B4-BE49-F238E27FC236}">
              <a16:creationId xmlns:a16="http://schemas.microsoft.com/office/drawing/2014/main" id="{AAEC70E7-177D-49DD-A5DC-8F4B1B65D859}"/>
            </a:ext>
          </a:extLst>
        </xdr:cNvPr>
        <xdr:cNvSpPr/>
      </xdr:nvSpPr>
      <xdr:spPr>
        <a:xfrm>
          <a:off x="145415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121920</xdr:rowOff>
    </xdr:from>
    <xdr:to>
      <xdr:col>81</xdr:col>
      <xdr:colOff>50800</xdr:colOff>
      <xdr:row>34</xdr:row>
      <xdr:rowOff>12700</xdr:rowOff>
    </xdr:to>
    <xdr:cxnSp macro="">
      <xdr:nvCxnSpPr>
        <xdr:cNvPr id="439" name="直線コネクタ 438">
          <a:extLst>
            <a:ext uri="{FF2B5EF4-FFF2-40B4-BE49-F238E27FC236}">
              <a16:creationId xmlns:a16="http://schemas.microsoft.com/office/drawing/2014/main" id="{C3F2A285-169F-4D92-BC6B-5370CAA929C0}"/>
            </a:ext>
          </a:extLst>
        </xdr:cNvPr>
        <xdr:cNvCxnSpPr/>
      </xdr:nvCxnSpPr>
      <xdr:spPr>
        <a:xfrm flipV="1">
          <a:off x="14592300" y="57797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76200</xdr:rowOff>
    </xdr:from>
    <xdr:to>
      <xdr:col>72</xdr:col>
      <xdr:colOff>38100</xdr:colOff>
      <xdr:row>41</xdr:row>
      <xdr:rowOff>6350</xdr:rowOff>
    </xdr:to>
    <xdr:sp macro="" textlink="">
      <xdr:nvSpPr>
        <xdr:cNvPr id="440" name="楕円 439">
          <a:extLst>
            <a:ext uri="{FF2B5EF4-FFF2-40B4-BE49-F238E27FC236}">
              <a16:creationId xmlns:a16="http://schemas.microsoft.com/office/drawing/2014/main" id="{765E4F11-76AA-42EE-8049-E290E9D2A169}"/>
            </a:ext>
          </a:extLst>
        </xdr:cNvPr>
        <xdr:cNvSpPr/>
      </xdr:nvSpPr>
      <xdr:spPr>
        <a:xfrm>
          <a:off x="1365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12700</xdr:rowOff>
    </xdr:from>
    <xdr:to>
      <xdr:col>76</xdr:col>
      <xdr:colOff>114300</xdr:colOff>
      <xdr:row>40</xdr:row>
      <xdr:rowOff>127000</xdr:rowOff>
    </xdr:to>
    <xdr:cxnSp macro="">
      <xdr:nvCxnSpPr>
        <xdr:cNvPr id="441" name="直線コネクタ 440">
          <a:extLst>
            <a:ext uri="{FF2B5EF4-FFF2-40B4-BE49-F238E27FC236}">
              <a16:creationId xmlns:a16="http://schemas.microsoft.com/office/drawing/2014/main" id="{909B299D-1BF8-4741-916E-62F07C2B0CB4}"/>
            </a:ext>
          </a:extLst>
        </xdr:cNvPr>
        <xdr:cNvCxnSpPr/>
      </xdr:nvCxnSpPr>
      <xdr:spPr>
        <a:xfrm flipV="1">
          <a:off x="13703300" y="584200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442" name="楕円 441">
          <a:extLst>
            <a:ext uri="{FF2B5EF4-FFF2-40B4-BE49-F238E27FC236}">
              <a16:creationId xmlns:a16="http://schemas.microsoft.com/office/drawing/2014/main" id="{BB5F19AE-F608-440E-8287-8665DE62C661}"/>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127000</xdr:rowOff>
    </xdr:from>
    <xdr:to>
      <xdr:col>71</xdr:col>
      <xdr:colOff>177800</xdr:colOff>
      <xdr:row>40</xdr:row>
      <xdr:rowOff>127000</xdr:rowOff>
    </xdr:to>
    <xdr:cxnSp macro="">
      <xdr:nvCxnSpPr>
        <xdr:cNvPr id="443" name="直線コネクタ 442">
          <a:extLst>
            <a:ext uri="{FF2B5EF4-FFF2-40B4-BE49-F238E27FC236}">
              <a16:creationId xmlns:a16="http://schemas.microsoft.com/office/drawing/2014/main" id="{E957F411-0A52-448A-8E58-BB7D654525E3}"/>
            </a:ext>
          </a:extLst>
        </xdr:cNvPr>
        <xdr:cNvCxnSpPr/>
      </xdr:nvCxnSpPr>
      <xdr:spPr>
        <a:xfrm>
          <a:off x="12814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D04C0D1E-1A0B-4570-A84A-7A89C78D03FB}"/>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E558F923-6CA7-47BA-AAD9-5594BE06F22B}"/>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A10EC756-E707-4489-90AD-38BE4FAF7B7A}"/>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F008F916-20CF-4812-958A-5666A564BBC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17797</xdr:rowOff>
    </xdr:from>
    <xdr:ext cx="340478" cy="259045"/>
    <xdr:sp macro="" textlink="">
      <xdr:nvSpPr>
        <xdr:cNvPr id="448" name="n_1mainValue【認定こども園・幼稚園・保育所】&#10;有形固定資産減価償却率">
          <a:extLst>
            <a:ext uri="{FF2B5EF4-FFF2-40B4-BE49-F238E27FC236}">
              <a16:creationId xmlns:a16="http://schemas.microsoft.com/office/drawing/2014/main" id="{E1666121-F6DA-4851-A8C6-E58C61F256F1}"/>
            </a:ext>
          </a:extLst>
        </xdr:cNvPr>
        <xdr:cNvSpPr txBox="1"/>
      </xdr:nvSpPr>
      <xdr:spPr>
        <a:xfrm>
          <a:off x="15298361" y="550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80027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AD837753-315E-49F3-A1BA-111439EDC741}"/>
            </a:ext>
          </a:extLst>
        </xdr:cNvPr>
        <xdr:cNvSpPr txBox="1"/>
      </xdr:nvSpPr>
      <xdr:spPr>
        <a:xfrm>
          <a:off x="14389744"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40</xdr:row>
      <xdr:rowOff>168927</xdr:rowOff>
    </xdr:from>
    <xdr:ext cx="469744" cy="259045"/>
    <xdr:sp macro="" textlink="">
      <xdr:nvSpPr>
        <xdr:cNvPr id="450" name="n_3mainValue【認定こども園・幼稚園・保育所】&#10;有形固定資産減価償却率">
          <a:extLst>
            <a:ext uri="{FF2B5EF4-FFF2-40B4-BE49-F238E27FC236}">
              <a16:creationId xmlns:a16="http://schemas.microsoft.com/office/drawing/2014/main" id="{6AA4BB50-C250-4A16-BC63-BD216B086D39}"/>
            </a:ext>
          </a:extLst>
        </xdr:cNvPr>
        <xdr:cNvSpPr txBox="1"/>
      </xdr:nvSpPr>
      <xdr:spPr>
        <a:xfrm>
          <a:off x="13468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451" name="n_4mainValue【認定こども園・幼稚園・保育所】&#10;有形固定資産減価償却率">
          <a:extLst>
            <a:ext uri="{FF2B5EF4-FFF2-40B4-BE49-F238E27FC236}">
              <a16:creationId xmlns:a16="http://schemas.microsoft.com/office/drawing/2014/main" id="{6C85B719-4D6F-48D4-A24E-D5BE091C3482}"/>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E155E0AF-5AFF-4C4F-9638-A4B39630BC4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42AB1BFA-8B04-4784-820A-46369B70E8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1FBF296D-66DF-402F-A47C-80571235D8C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6127A4B1-FD52-4EF3-AFB7-02F5D68D7B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9D926F7-E263-4547-A91D-3A240C8F7C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20CAC16-7D28-4427-908C-B68FE939A6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9383DE49-482A-483F-A859-64604FCC9B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2992680B-726A-43E3-A861-D6185749835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B5E48CB0-C156-4866-9C17-988032080D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13C1CF07-C6D2-42A4-8AEF-401BDA545FC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B1FD82D5-9122-4C07-967D-2ADBF122E0F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9D81AFB4-3368-442E-ACE3-206FD537097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39CECEA-A11C-43A1-AD0C-64F44C17D8B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7D2862AB-16C5-4A5A-9F3A-073E84DFF39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E5360B31-9CC8-4E87-B0B2-678CF627B97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45611FEB-1CF4-4215-9FEE-314E73FF4B0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25E08632-426E-45B9-9BF4-28A95FAE103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70F90980-2947-41A2-970C-9F37475FF52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AB4EF718-E08A-4D40-B4A6-6CD6F7BABAC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BF2C2DC3-06C5-45CE-8AD7-F682833D392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369C42CC-4A1C-4061-A16F-4B21A25DA3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34C622C7-5EB4-4A50-A1E7-AB9C23DA47F8}"/>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76A696E1-E9B5-4B52-BCD3-A95CC7ACA4C9}"/>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794DFE9F-8F9F-44C7-9046-5599488757EF}"/>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F95817E6-AC60-4830-9263-DE1C8809BFDC}"/>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235F210B-89DC-4DA8-B0A3-82D565A249D5}"/>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5219895D-E25E-4FFF-96C8-A38DDE59016D}"/>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9D7C1318-D5BC-4593-AACF-497E9416C3D4}"/>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76A8BFBF-6361-4D1E-AB5B-CB5069886FAC}"/>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81B84D46-A49F-4620-8BC7-8164F72D4F77}"/>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677B7AA0-135E-4881-8510-6E59F75A42D1}"/>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D0D8A145-7B9A-4267-92AF-6253AF8FD5B6}"/>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8FB40689-3D7A-4DB8-8761-C15C02F0C2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B080E84-FC2B-4954-B14F-82833C192AE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79EE0D2-1EC1-4813-9192-6204AC7E547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5CE7620-92A0-408A-A977-9779BAAE6F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02C92D9-06F2-42CC-ACD4-87500B9A92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89" name="楕円 488">
          <a:extLst>
            <a:ext uri="{FF2B5EF4-FFF2-40B4-BE49-F238E27FC236}">
              <a16:creationId xmlns:a16="http://schemas.microsoft.com/office/drawing/2014/main" id="{1154770D-95DA-4735-A5F3-8409EEFA3270}"/>
            </a:ext>
          </a:extLst>
        </xdr:cNvPr>
        <xdr:cNvSpPr/>
      </xdr:nvSpPr>
      <xdr:spPr>
        <a:xfrm>
          <a:off x="22110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38117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1AAE1BB7-3B1B-479A-B9CB-E15357DA2052}"/>
            </a:ext>
          </a:extLst>
        </xdr:cNvPr>
        <xdr:cNvSpPr txBox="1"/>
      </xdr:nvSpPr>
      <xdr:spPr>
        <a:xfrm>
          <a:off x="22199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91" name="楕円 490">
          <a:extLst>
            <a:ext uri="{FF2B5EF4-FFF2-40B4-BE49-F238E27FC236}">
              <a16:creationId xmlns:a16="http://schemas.microsoft.com/office/drawing/2014/main" id="{0D91063A-BF77-4CCB-83BE-C2F2AC03F5FF}"/>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110490</xdr:rowOff>
    </xdr:from>
    <xdr:to>
      <xdr:col>116</xdr:col>
      <xdr:colOff>63500</xdr:colOff>
      <xdr:row>39</xdr:row>
      <xdr:rowOff>119634</xdr:rowOff>
    </xdr:to>
    <xdr:cxnSp macro="">
      <xdr:nvCxnSpPr>
        <xdr:cNvPr id="492" name="直線コネクタ 491">
          <a:extLst>
            <a:ext uri="{FF2B5EF4-FFF2-40B4-BE49-F238E27FC236}">
              <a16:creationId xmlns:a16="http://schemas.microsoft.com/office/drawing/2014/main" id="{2A5545E3-FABB-4AC9-8AFE-142CDD3E6681}"/>
            </a:ext>
          </a:extLst>
        </xdr:cNvPr>
        <xdr:cNvCxnSpPr/>
      </xdr:nvCxnSpPr>
      <xdr:spPr>
        <a:xfrm flipV="1">
          <a:off x="21323300" y="6797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8941</xdr:rowOff>
    </xdr:from>
    <xdr:to>
      <xdr:col>107</xdr:col>
      <xdr:colOff>101600</xdr:colOff>
      <xdr:row>38</xdr:row>
      <xdr:rowOff>110541</xdr:rowOff>
    </xdr:to>
    <xdr:sp macro="" textlink="">
      <xdr:nvSpPr>
        <xdr:cNvPr id="493" name="楕円 492">
          <a:extLst>
            <a:ext uri="{FF2B5EF4-FFF2-40B4-BE49-F238E27FC236}">
              <a16:creationId xmlns:a16="http://schemas.microsoft.com/office/drawing/2014/main" id="{5EAC2D97-EEBB-401E-BFCF-7DC1E6D79C39}"/>
            </a:ext>
          </a:extLst>
        </xdr:cNvPr>
        <xdr:cNvSpPr/>
      </xdr:nvSpPr>
      <xdr:spPr>
        <a:xfrm>
          <a:off x="20383500" y="65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59741</xdr:rowOff>
    </xdr:from>
    <xdr:to>
      <xdr:col>111</xdr:col>
      <xdr:colOff>177800</xdr:colOff>
      <xdr:row>39</xdr:row>
      <xdr:rowOff>119634</xdr:rowOff>
    </xdr:to>
    <xdr:cxnSp macro="">
      <xdr:nvCxnSpPr>
        <xdr:cNvPr id="494" name="直線コネクタ 493">
          <a:extLst>
            <a:ext uri="{FF2B5EF4-FFF2-40B4-BE49-F238E27FC236}">
              <a16:creationId xmlns:a16="http://schemas.microsoft.com/office/drawing/2014/main" id="{8DEF0EE3-7483-452F-B639-15E6CE172C17}"/>
            </a:ext>
          </a:extLst>
        </xdr:cNvPr>
        <xdr:cNvCxnSpPr/>
      </xdr:nvCxnSpPr>
      <xdr:spPr>
        <a:xfrm>
          <a:off x="20434300" y="6574841"/>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20828</xdr:rowOff>
    </xdr:from>
    <xdr:to>
      <xdr:col>102</xdr:col>
      <xdr:colOff>165100</xdr:colOff>
      <xdr:row>40</xdr:row>
      <xdr:rowOff>122428</xdr:rowOff>
    </xdr:to>
    <xdr:sp macro="" textlink="">
      <xdr:nvSpPr>
        <xdr:cNvPr id="495" name="楕円 494">
          <a:extLst>
            <a:ext uri="{FF2B5EF4-FFF2-40B4-BE49-F238E27FC236}">
              <a16:creationId xmlns:a16="http://schemas.microsoft.com/office/drawing/2014/main" id="{DED48D6E-3D2B-42F4-BF8F-4B55BCE203A6}"/>
            </a:ext>
          </a:extLst>
        </xdr:cNvPr>
        <xdr:cNvSpPr/>
      </xdr:nvSpPr>
      <xdr:spPr>
        <a:xfrm>
          <a:off x="19494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59741</xdr:rowOff>
    </xdr:from>
    <xdr:to>
      <xdr:col>107</xdr:col>
      <xdr:colOff>50800</xdr:colOff>
      <xdr:row>40</xdr:row>
      <xdr:rowOff>71628</xdr:rowOff>
    </xdr:to>
    <xdr:cxnSp macro="">
      <xdr:nvCxnSpPr>
        <xdr:cNvPr id="496" name="直線コネクタ 495">
          <a:extLst>
            <a:ext uri="{FF2B5EF4-FFF2-40B4-BE49-F238E27FC236}">
              <a16:creationId xmlns:a16="http://schemas.microsoft.com/office/drawing/2014/main" id="{75F710FE-845D-492B-9185-9CF5CDC20AB9}"/>
            </a:ext>
          </a:extLst>
        </xdr:cNvPr>
        <xdr:cNvCxnSpPr/>
      </xdr:nvCxnSpPr>
      <xdr:spPr>
        <a:xfrm flipV="1">
          <a:off x="19545300" y="6574841"/>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28143</xdr:rowOff>
    </xdr:from>
    <xdr:to>
      <xdr:col>98</xdr:col>
      <xdr:colOff>38100</xdr:colOff>
      <xdr:row>40</xdr:row>
      <xdr:rowOff>129743</xdr:rowOff>
    </xdr:to>
    <xdr:sp macro="" textlink="">
      <xdr:nvSpPr>
        <xdr:cNvPr id="497" name="楕円 496">
          <a:extLst>
            <a:ext uri="{FF2B5EF4-FFF2-40B4-BE49-F238E27FC236}">
              <a16:creationId xmlns:a16="http://schemas.microsoft.com/office/drawing/2014/main" id="{DAE2ED42-31CC-4114-A5FC-DDCA8DFA94BC}"/>
            </a:ext>
          </a:extLst>
        </xdr:cNvPr>
        <xdr:cNvSpPr/>
      </xdr:nvSpPr>
      <xdr:spPr>
        <a:xfrm>
          <a:off x="18605500" y="68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78943</xdr:rowOff>
    </xdr:to>
    <xdr:cxnSp macro="">
      <xdr:nvCxnSpPr>
        <xdr:cNvPr id="498" name="直線コネクタ 497">
          <a:extLst>
            <a:ext uri="{FF2B5EF4-FFF2-40B4-BE49-F238E27FC236}">
              <a16:creationId xmlns:a16="http://schemas.microsoft.com/office/drawing/2014/main" id="{EBA9BEF9-04AF-4FD0-A317-E9F6EC0C70A4}"/>
            </a:ext>
          </a:extLst>
        </xdr:cNvPr>
        <xdr:cNvCxnSpPr/>
      </xdr:nvCxnSpPr>
      <xdr:spPr>
        <a:xfrm flipV="1">
          <a:off x="18656300" y="692962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6EEC97DE-DB7F-4A84-B835-7BEA5D21D733}"/>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CC88AE96-B6B4-494F-AB07-D1AB6FA5FA96}"/>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25C6C2E3-241D-49D9-A531-BE7D432B6C37}"/>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F660F969-E3EA-4642-BFCB-0D1CFBD9053A}"/>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105B1E35-000E-472C-B025-B4B0DDEF0E0F}"/>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127068</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29207180-F96B-462E-9E41-F9E0B445EB3D}"/>
            </a:ext>
          </a:extLst>
        </xdr:cNvPr>
        <xdr:cNvSpPr txBox="1"/>
      </xdr:nvSpPr>
      <xdr:spPr>
        <a:xfrm>
          <a:off x="20199427" y="62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113555</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1E26398-E627-4D21-A9E0-5E05885ABB20}"/>
            </a:ext>
          </a:extLst>
        </xdr:cNvPr>
        <xdr:cNvSpPr txBox="1"/>
      </xdr:nvSpPr>
      <xdr:spPr>
        <a:xfrm>
          <a:off x="19310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120870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B8F4E43D-ABBE-44DC-BDBC-3109C8FC5BB5}"/>
            </a:ext>
          </a:extLst>
        </xdr:cNvPr>
        <xdr:cNvSpPr txBox="1"/>
      </xdr:nvSpPr>
      <xdr:spPr>
        <a:xfrm>
          <a:off x="18421427" y="697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B18B5269-81F6-4E2A-AA35-5ABC7EFA7B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6B067689-D67F-4643-A778-C2AB75427B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8D2F1D02-12BC-498A-BBA0-8EBE05E2E8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2D9C889C-79AF-4211-BDD0-E3F4F84733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63D8C2DD-4419-4FE7-BE0A-E3BDE0C548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C51EE950-401F-4678-BC74-2F34E6516E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37C2B34-3E59-49B7-83A7-0442AF07BB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3404E78-08AF-4B77-94A9-D2AF166D77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F1870874-9BA6-42B2-8739-FC170C2697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62FB1E69-F08C-41C6-83E6-79ABEA20F7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5821796-044D-4A32-A706-EC1E3BBB69C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AD7A1E12-6CBC-4469-BEB2-94BD627992C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A7B108F8-9264-4000-90A8-5133292384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FE911B3C-AAAA-4128-BCBC-58E885EA980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E86FD509-7302-46E5-8ADF-7738F6106B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7E8A59EC-B97D-4259-94EF-C5BCF575506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9540AEE6-FDCF-497C-BBFE-42E7AD9767E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89A8E29B-5108-4389-94FD-33355BBF18C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DEBEEB2D-6E15-484A-A4FC-FBD97923CE1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35FBFE78-D443-46C1-857E-2D5E006A6A2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74ED05C1-EEF8-430F-9380-C761823FEB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41E0BD4C-11C0-400E-A325-436CD10EC39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980531BD-3725-4DF7-BC7B-CEDC1514BEC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88BA69A1-57B4-450D-B463-43194929EA7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955CCCA0-CF3D-4845-A8BA-A865D0075C5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F4FC9CB4-43B1-41F8-875C-61062B4291F5}"/>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F340D254-F1D3-491A-BD2B-EB0BE33C87A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F0FA0555-6B04-41D0-BFD6-176F4888FE2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4C3A91ED-08F0-4382-92ED-6F5FE3656BD7}"/>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AF8C16E2-AE78-4C0E-8203-F7C3B6D5ED81}"/>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A7FAE21B-BC88-49D1-8B85-DA0F4C893F49}"/>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772010CF-6176-44C1-B4A1-550E759D496B}"/>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A0754E8E-B0A4-40DE-887F-40D814D8EC27}"/>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553DFD69-AF6C-4DEF-9948-913EAE8BACF0}"/>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7CDDE2BF-1F2A-4B60-8182-7ED5E929A51B}"/>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6B12A953-CEC8-42E2-AC8C-EDEE030613DE}"/>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B37D525-75B2-4B55-A33B-0CDC5D559A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0BEC334-C35F-4830-AF97-8A4355FC16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57EDDB1-7A03-4B00-9140-18F115F978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925B1F5-501C-4430-9D09-3BB80EF7BF4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7D45293-8770-4B19-A2A8-89DFC3BCA8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81462</xdr:rowOff>
    </xdr:from>
    <xdr:to>
      <xdr:col>85</xdr:col>
      <xdr:colOff>177800</xdr:colOff>
      <xdr:row>64</xdr:row>
      <xdr:rowOff>11612</xdr:rowOff>
    </xdr:to>
    <xdr:sp macro="" textlink="">
      <xdr:nvSpPr>
        <xdr:cNvPr id="548" name="楕円 547">
          <a:extLst>
            <a:ext uri="{FF2B5EF4-FFF2-40B4-BE49-F238E27FC236}">
              <a16:creationId xmlns:a16="http://schemas.microsoft.com/office/drawing/2014/main" id="{9B041630-0F70-4643-96B4-7310DFE8BDF9}"/>
            </a:ext>
          </a:extLst>
        </xdr:cNvPr>
        <xdr:cNvSpPr/>
      </xdr:nvSpPr>
      <xdr:spPr>
        <a:xfrm>
          <a:off x="16268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59889</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1C5A930D-ABAB-4ABC-96F6-404FD240BC28}"/>
            </a:ext>
          </a:extLst>
        </xdr:cNvPr>
        <xdr:cNvSpPr txBox="1"/>
      </xdr:nvSpPr>
      <xdr:spPr>
        <a:xfrm>
          <a:off x="16357600" y="1086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50437</xdr:rowOff>
    </xdr:from>
    <xdr:to>
      <xdr:col>81</xdr:col>
      <xdr:colOff>101600</xdr:colOff>
      <xdr:row>63</xdr:row>
      <xdr:rowOff>152037</xdr:rowOff>
    </xdr:to>
    <xdr:sp macro="" textlink="">
      <xdr:nvSpPr>
        <xdr:cNvPr id="550" name="楕円 549">
          <a:extLst>
            <a:ext uri="{FF2B5EF4-FFF2-40B4-BE49-F238E27FC236}">
              <a16:creationId xmlns:a16="http://schemas.microsoft.com/office/drawing/2014/main" id="{19821D07-494D-4D64-B199-74D4B4C5BA6B}"/>
            </a:ext>
          </a:extLst>
        </xdr:cNvPr>
        <xdr:cNvSpPr/>
      </xdr:nvSpPr>
      <xdr:spPr>
        <a:xfrm>
          <a:off x="15430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101237</xdr:rowOff>
    </xdr:from>
    <xdr:to>
      <xdr:col>85</xdr:col>
      <xdr:colOff>127000</xdr:colOff>
      <xdr:row>63</xdr:row>
      <xdr:rowOff>132262</xdr:rowOff>
    </xdr:to>
    <xdr:cxnSp macro="">
      <xdr:nvCxnSpPr>
        <xdr:cNvPr id="551" name="直線コネクタ 550">
          <a:extLst>
            <a:ext uri="{FF2B5EF4-FFF2-40B4-BE49-F238E27FC236}">
              <a16:creationId xmlns:a16="http://schemas.microsoft.com/office/drawing/2014/main" id="{44C88FD6-CBE2-4B3C-91FA-18DF88A3F659}"/>
            </a:ext>
          </a:extLst>
        </xdr:cNvPr>
        <xdr:cNvCxnSpPr/>
      </xdr:nvCxnSpPr>
      <xdr:spPr>
        <a:xfrm>
          <a:off x="15481300" y="1090258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52070</xdr:rowOff>
    </xdr:from>
    <xdr:to>
      <xdr:col>76</xdr:col>
      <xdr:colOff>165100</xdr:colOff>
      <xdr:row>63</xdr:row>
      <xdr:rowOff>153670</xdr:rowOff>
    </xdr:to>
    <xdr:sp macro="" textlink="">
      <xdr:nvSpPr>
        <xdr:cNvPr id="552" name="楕円 551">
          <a:extLst>
            <a:ext uri="{FF2B5EF4-FFF2-40B4-BE49-F238E27FC236}">
              <a16:creationId xmlns:a16="http://schemas.microsoft.com/office/drawing/2014/main" id="{375F6779-0079-49E6-9985-79196028E133}"/>
            </a:ext>
          </a:extLst>
        </xdr:cNvPr>
        <xdr:cNvSpPr/>
      </xdr:nvSpPr>
      <xdr:spPr>
        <a:xfrm>
          <a:off x="1454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101237</xdr:rowOff>
    </xdr:from>
    <xdr:to>
      <xdr:col>81</xdr:col>
      <xdr:colOff>50800</xdr:colOff>
      <xdr:row>63</xdr:row>
      <xdr:rowOff>102870</xdr:rowOff>
    </xdr:to>
    <xdr:cxnSp macro="">
      <xdr:nvCxnSpPr>
        <xdr:cNvPr id="553" name="直線コネクタ 552">
          <a:extLst>
            <a:ext uri="{FF2B5EF4-FFF2-40B4-BE49-F238E27FC236}">
              <a16:creationId xmlns:a16="http://schemas.microsoft.com/office/drawing/2014/main" id="{5EC25C8B-9368-42B2-BFD3-8F51CF6F036D}"/>
            </a:ext>
          </a:extLst>
        </xdr:cNvPr>
        <xdr:cNvCxnSpPr/>
      </xdr:nvCxnSpPr>
      <xdr:spPr>
        <a:xfrm flipV="1">
          <a:off x="14592300" y="10902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154940</xdr:rowOff>
    </xdr:from>
    <xdr:to>
      <xdr:col>72</xdr:col>
      <xdr:colOff>38100</xdr:colOff>
      <xdr:row>63</xdr:row>
      <xdr:rowOff>85090</xdr:rowOff>
    </xdr:to>
    <xdr:sp macro="" textlink="">
      <xdr:nvSpPr>
        <xdr:cNvPr id="554" name="楕円 553">
          <a:extLst>
            <a:ext uri="{FF2B5EF4-FFF2-40B4-BE49-F238E27FC236}">
              <a16:creationId xmlns:a16="http://schemas.microsoft.com/office/drawing/2014/main" id="{11FF2B88-E4E0-42D3-BBD7-E6255AB36D26}"/>
            </a:ext>
          </a:extLst>
        </xdr:cNvPr>
        <xdr:cNvSpPr/>
      </xdr:nvSpPr>
      <xdr:spPr>
        <a:xfrm>
          <a:off x="1365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34290</xdr:rowOff>
    </xdr:from>
    <xdr:to>
      <xdr:col>76</xdr:col>
      <xdr:colOff>114300</xdr:colOff>
      <xdr:row>63</xdr:row>
      <xdr:rowOff>102870</xdr:rowOff>
    </xdr:to>
    <xdr:cxnSp macro="">
      <xdr:nvCxnSpPr>
        <xdr:cNvPr id="555" name="直線コネクタ 554">
          <a:extLst>
            <a:ext uri="{FF2B5EF4-FFF2-40B4-BE49-F238E27FC236}">
              <a16:creationId xmlns:a16="http://schemas.microsoft.com/office/drawing/2014/main" id="{200559A0-7637-49CB-89D0-A5AC44007D06}"/>
            </a:ext>
          </a:extLst>
        </xdr:cNvPr>
        <xdr:cNvCxnSpPr/>
      </xdr:nvCxnSpPr>
      <xdr:spPr>
        <a:xfrm>
          <a:off x="13703300" y="10835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556" name="楕円 555">
          <a:extLst>
            <a:ext uri="{FF2B5EF4-FFF2-40B4-BE49-F238E27FC236}">
              <a16:creationId xmlns:a16="http://schemas.microsoft.com/office/drawing/2014/main" id="{793D4583-6294-4587-B76D-D69709BC6C40}"/>
            </a:ext>
          </a:extLst>
        </xdr:cNvPr>
        <xdr:cNvSpPr/>
      </xdr:nvSpPr>
      <xdr:spPr>
        <a:xfrm>
          <a:off x="1276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34290</xdr:rowOff>
    </xdr:to>
    <xdr:cxnSp macro="">
      <xdr:nvCxnSpPr>
        <xdr:cNvPr id="557" name="直線コネクタ 556">
          <a:extLst>
            <a:ext uri="{FF2B5EF4-FFF2-40B4-BE49-F238E27FC236}">
              <a16:creationId xmlns:a16="http://schemas.microsoft.com/office/drawing/2014/main" id="{508246D4-EC22-4D3F-8573-FF5D3E9026B3}"/>
            </a:ext>
          </a:extLst>
        </xdr:cNvPr>
        <xdr:cNvCxnSpPr/>
      </xdr:nvCxnSpPr>
      <xdr:spPr>
        <a:xfrm>
          <a:off x="1281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3DAEC4D8-FC91-461A-AC25-D5065B844C72}"/>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AFCB0EEB-1C61-4211-95B6-6A13BB630F4A}"/>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F8DDC222-93ED-4A14-9CE0-52DA6DD6021A}"/>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DC319C29-E89E-4AE5-9CCE-E8220B3063FC}"/>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143164</xdr:rowOff>
    </xdr:from>
    <xdr:ext cx="405111" cy="259045"/>
    <xdr:sp macro="" textlink="">
      <xdr:nvSpPr>
        <xdr:cNvPr id="562" name="n_1mainValue【学校施設】&#10;有形固定資産減価償却率">
          <a:extLst>
            <a:ext uri="{FF2B5EF4-FFF2-40B4-BE49-F238E27FC236}">
              <a16:creationId xmlns:a16="http://schemas.microsoft.com/office/drawing/2014/main" id="{4E5EC68D-FAE9-4A07-81F8-777556054303}"/>
            </a:ext>
          </a:extLst>
        </xdr:cNvPr>
        <xdr:cNvSpPr txBox="1"/>
      </xdr:nvSpPr>
      <xdr:spPr>
        <a:xfrm>
          <a:off x="152660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144797</xdr:rowOff>
    </xdr:from>
    <xdr:ext cx="405111" cy="259045"/>
    <xdr:sp macro="" textlink="">
      <xdr:nvSpPr>
        <xdr:cNvPr id="563" name="n_2mainValue【学校施設】&#10;有形固定資産減価償却率">
          <a:extLst>
            <a:ext uri="{FF2B5EF4-FFF2-40B4-BE49-F238E27FC236}">
              <a16:creationId xmlns:a16="http://schemas.microsoft.com/office/drawing/2014/main" id="{C09DD25F-4FDF-4B58-89A7-8B68F0C793C3}"/>
            </a:ext>
          </a:extLst>
        </xdr:cNvPr>
        <xdr:cNvSpPr txBox="1"/>
      </xdr:nvSpPr>
      <xdr:spPr>
        <a:xfrm>
          <a:off x="14389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76217</xdr:rowOff>
    </xdr:from>
    <xdr:ext cx="405111" cy="259045"/>
    <xdr:sp macro="" textlink="">
      <xdr:nvSpPr>
        <xdr:cNvPr id="564" name="n_3mainValue【学校施設】&#10;有形固定資産減価償却率">
          <a:extLst>
            <a:ext uri="{FF2B5EF4-FFF2-40B4-BE49-F238E27FC236}">
              <a16:creationId xmlns:a16="http://schemas.microsoft.com/office/drawing/2014/main" id="{2F23E14B-0BAD-491A-B9ED-B8C58F972DC7}"/>
            </a:ext>
          </a:extLst>
        </xdr:cNvPr>
        <xdr:cNvSpPr txBox="1"/>
      </xdr:nvSpPr>
      <xdr:spPr>
        <a:xfrm>
          <a:off x="13500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565" name="n_4mainValue【学校施設】&#10;有形固定資産減価償却率">
          <a:extLst>
            <a:ext uri="{FF2B5EF4-FFF2-40B4-BE49-F238E27FC236}">
              <a16:creationId xmlns:a16="http://schemas.microsoft.com/office/drawing/2014/main" id="{750D97BA-1782-42D7-A5D5-DD44F181AD86}"/>
            </a:ext>
          </a:extLst>
        </xdr:cNvPr>
        <xdr:cNvSpPr txBox="1"/>
      </xdr:nvSpPr>
      <xdr:spPr>
        <a:xfrm>
          <a:off x="12611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CC460655-8CEC-46E5-BF22-6DAF3F6E0F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DBAEF25-2008-4175-A353-668B8CF966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103F5CC-8C49-4B64-A83F-BBEE4DC457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C44E39F3-0075-4668-9372-926DE25A8E4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7C882880-DC8E-4B18-B761-ABBAF4CAA4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772FE69A-55F4-4690-B566-A6743B3051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9A161D70-4EA5-4BD7-83E0-2E333804A7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C62AD0C9-9BDA-4445-876E-03687DFB81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D1DA2F9-DCEC-4A42-91DA-EAC8D857818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9597717-EFF0-47BD-BC8D-9434658CD5E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A5433047-7BD0-47D3-B0CF-1B09060F06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A66513BE-A195-4014-BE1C-602C4B7502A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CE57AF23-CCA8-47D8-B544-78ED540ACE6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EDB5B2C0-FBA7-49E7-89D2-D7F295C170F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32270ED1-BE4E-4C7A-86FF-7D8EBE726EA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8CA0ABCC-AD24-4E25-AA11-9B8EC525D31C}"/>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EE4F57ED-B2E3-4313-BBDC-0DFC4071B26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F26D3FA2-FA63-4CB5-A797-DB0DA319A1B8}"/>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F1B4F985-3212-4BFD-AA47-472073FEF68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CF46FA46-8ED2-4E1A-BBCC-16D2238384E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E8FEC7F2-C35B-4F8E-80D5-A6BC866ECB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E8CFFF5A-3064-4DDD-801B-A58C9085D501}"/>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B4898321-7E48-4E32-A9B7-0BDA1E997C14}"/>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4384241A-4BB9-4D89-AB9C-0EA3938B7242}"/>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04496302-68B7-4F73-92B5-D489AA287119}"/>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AA41242B-9AEF-49B8-9D65-A4EE0BD53E5B}"/>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73DCDBD6-EDED-4966-8930-57307A2B1A5A}"/>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90CEAE4B-E044-4F01-B900-451F10D2BF7E}"/>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1CCB2203-4095-4CFB-83A5-AC9A76841B23}"/>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1D20A688-6593-4ECE-8244-B0BEF8A7A7D1}"/>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F4150A34-DBFF-4FCC-8D9F-77AA92C9A62B}"/>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AC8A12A0-0315-4BFE-9511-98FE8BADC4CA}"/>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23BCB9F-1E95-4119-9EC2-8B0418CDF6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120BACD-6998-4E16-96F1-05A099E420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705555F-9CEA-484D-B00B-D198DC941A5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870832F-9A31-4984-AC5D-25E9C6FBEB0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5BE9D07-47AA-485C-98F0-5EB240E982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131028</xdr:rowOff>
    </xdr:from>
    <xdr:to>
      <xdr:col>116</xdr:col>
      <xdr:colOff>114300</xdr:colOff>
      <xdr:row>63</xdr:row>
      <xdr:rowOff>61178</xdr:rowOff>
    </xdr:to>
    <xdr:sp macro="" textlink="">
      <xdr:nvSpPr>
        <xdr:cNvPr id="603" name="楕円 602">
          <a:extLst>
            <a:ext uri="{FF2B5EF4-FFF2-40B4-BE49-F238E27FC236}">
              <a16:creationId xmlns:a16="http://schemas.microsoft.com/office/drawing/2014/main" id="{645A3398-CB10-4898-BC3B-3F36025F9566}"/>
            </a:ext>
          </a:extLst>
        </xdr:cNvPr>
        <xdr:cNvSpPr/>
      </xdr:nvSpPr>
      <xdr:spPr>
        <a:xfrm>
          <a:off x="22110700" y="107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a:extLst>
            <a:ext uri="{FF2B5EF4-FFF2-40B4-BE49-F238E27FC236}">
              <a16:creationId xmlns:a16="http://schemas.microsoft.com/office/drawing/2014/main" id="{5FAE108A-8F41-4683-BB73-EC6F509EA482}"/>
            </a:ext>
          </a:extLst>
        </xdr:cNvPr>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134869</xdr:rowOff>
    </xdr:from>
    <xdr:to>
      <xdr:col>112</xdr:col>
      <xdr:colOff>38100</xdr:colOff>
      <xdr:row>63</xdr:row>
      <xdr:rowOff>65019</xdr:rowOff>
    </xdr:to>
    <xdr:sp macro="" textlink="">
      <xdr:nvSpPr>
        <xdr:cNvPr id="605" name="楕円 604">
          <a:extLst>
            <a:ext uri="{FF2B5EF4-FFF2-40B4-BE49-F238E27FC236}">
              <a16:creationId xmlns:a16="http://schemas.microsoft.com/office/drawing/2014/main" id="{8244A4FC-B87D-487E-9E67-348EECBFBCEB}"/>
            </a:ext>
          </a:extLst>
        </xdr:cNvPr>
        <xdr:cNvSpPr/>
      </xdr:nvSpPr>
      <xdr:spPr>
        <a:xfrm>
          <a:off x="21272500" y="107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10378</xdr:rowOff>
    </xdr:from>
    <xdr:to>
      <xdr:col>116</xdr:col>
      <xdr:colOff>63500</xdr:colOff>
      <xdr:row>63</xdr:row>
      <xdr:rowOff>14219</xdr:rowOff>
    </xdr:to>
    <xdr:cxnSp macro="">
      <xdr:nvCxnSpPr>
        <xdr:cNvPr id="606" name="直線コネクタ 605">
          <a:extLst>
            <a:ext uri="{FF2B5EF4-FFF2-40B4-BE49-F238E27FC236}">
              <a16:creationId xmlns:a16="http://schemas.microsoft.com/office/drawing/2014/main" id="{05273E46-2FC9-45FE-BB0B-B59F8E73C6A7}"/>
            </a:ext>
          </a:extLst>
        </xdr:cNvPr>
        <xdr:cNvCxnSpPr/>
      </xdr:nvCxnSpPr>
      <xdr:spPr>
        <a:xfrm flipV="1">
          <a:off x="21323300" y="10811728"/>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138435</xdr:rowOff>
    </xdr:from>
    <xdr:to>
      <xdr:col>107</xdr:col>
      <xdr:colOff>101600</xdr:colOff>
      <xdr:row>63</xdr:row>
      <xdr:rowOff>68585</xdr:rowOff>
    </xdr:to>
    <xdr:sp macro="" textlink="">
      <xdr:nvSpPr>
        <xdr:cNvPr id="607" name="楕円 606">
          <a:extLst>
            <a:ext uri="{FF2B5EF4-FFF2-40B4-BE49-F238E27FC236}">
              <a16:creationId xmlns:a16="http://schemas.microsoft.com/office/drawing/2014/main" id="{3B6AB66C-77A9-4586-8E1A-71ABF52FC4C6}"/>
            </a:ext>
          </a:extLst>
        </xdr:cNvPr>
        <xdr:cNvSpPr/>
      </xdr:nvSpPr>
      <xdr:spPr>
        <a:xfrm>
          <a:off x="20383500" y="107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14219</xdr:rowOff>
    </xdr:from>
    <xdr:to>
      <xdr:col>111</xdr:col>
      <xdr:colOff>177800</xdr:colOff>
      <xdr:row>63</xdr:row>
      <xdr:rowOff>17785</xdr:rowOff>
    </xdr:to>
    <xdr:cxnSp macro="">
      <xdr:nvCxnSpPr>
        <xdr:cNvPr id="608" name="直線コネクタ 607">
          <a:extLst>
            <a:ext uri="{FF2B5EF4-FFF2-40B4-BE49-F238E27FC236}">
              <a16:creationId xmlns:a16="http://schemas.microsoft.com/office/drawing/2014/main" id="{CFA1C798-C5C4-4D7E-81FB-325D5D0AC94E}"/>
            </a:ext>
          </a:extLst>
        </xdr:cNvPr>
        <xdr:cNvCxnSpPr/>
      </xdr:nvCxnSpPr>
      <xdr:spPr>
        <a:xfrm flipV="1">
          <a:off x="20434300" y="10815569"/>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77810</xdr:rowOff>
    </xdr:from>
    <xdr:to>
      <xdr:col>102</xdr:col>
      <xdr:colOff>165100</xdr:colOff>
      <xdr:row>63</xdr:row>
      <xdr:rowOff>7960</xdr:rowOff>
    </xdr:to>
    <xdr:sp macro="" textlink="">
      <xdr:nvSpPr>
        <xdr:cNvPr id="609" name="楕円 608">
          <a:extLst>
            <a:ext uri="{FF2B5EF4-FFF2-40B4-BE49-F238E27FC236}">
              <a16:creationId xmlns:a16="http://schemas.microsoft.com/office/drawing/2014/main" id="{A83D9700-C325-40D1-8612-326A1A9FA8D6}"/>
            </a:ext>
          </a:extLst>
        </xdr:cNvPr>
        <xdr:cNvSpPr/>
      </xdr:nvSpPr>
      <xdr:spPr>
        <a:xfrm>
          <a:off x="19494500" y="107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128610</xdr:rowOff>
    </xdr:from>
    <xdr:to>
      <xdr:col>107</xdr:col>
      <xdr:colOff>50800</xdr:colOff>
      <xdr:row>63</xdr:row>
      <xdr:rowOff>17785</xdr:rowOff>
    </xdr:to>
    <xdr:cxnSp macro="">
      <xdr:nvCxnSpPr>
        <xdr:cNvPr id="610" name="直線コネクタ 609">
          <a:extLst>
            <a:ext uri="{FF2B5EF4-FFF2-40B4-BE49-F238E27FC236}">
              <a16:creationId xmlns:a16="http://schemas.microsoft.com/office/drawing/2014/main" id="{51E7CA1D-7447-459C-A167-D26CC2C3F68A}"/>
            </a:ext>
          </a:extLst>
        </xdr:cNvPr>
        <xdr:cNvCxnSpPr/>
      </xdr:nvCxnSpPr>
      <xdr:spPr>
        <a:xfrm>
          <a:off x="19545300" y="10758510"/>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84028</xdr:rowOff>
    </xdr:from>
    <xdr:to>
      <xdr:col>98</xdr:col>
      <xdr:colOff>38100</xdr:colOff>
      <xdr:row>63</xdr:row>
      <xdr:rowOff>14178</xdr:rowOff>
    </xdr:to>
    <xdr:sp macro="" textlink="">
      <xdr:nvSpPr>
        <xdr:cNvPr id="611" name="楕円 610">
          <a:extLst>
            <a:ext uri="{FF2B5EF4-FFF2-40B4-BE49-F238E27FC236}">
              <a16:creationId xmlns:a16="http://schemas.microsoft.com/office/drawing/2014/main" id="{9988E5CF-3512-45C6-9920-B3CB6960FB95}"/>
            </a:ext>
          </a:extLst>
        </xdr:cNvPr>
        <xdr:cNvSpPr/>
      </xdr:nvSpPr>
      <xdr:spPr>
        <a:xfrm>
          <a:off x="18605500" y="107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128610</xdr:rowOff>
    </xdr:from>
    <xdr:to>
      <xdr:col>102</xdr:col>
      <xdr:colOff>114300</xdr:colOff>
      <xdr:row>62</xdr:row>
      <xdr:rowOff>134828</xdr:rowOff>
    </xdr:to>
    <xdr:cxnSp macro="">
      <xdr:nvCxnSpPr>
        <xdr:cNvPr id="612" name="直線コネクタ 611">
          <a:extLst>
            <a:ext uri="{FF2B5EF4-FFF2-40B4-BE49-F238E27FC236}">
              <a16:creationId xmlns:a16="http://schemas.microsoft.com/office/drawing/2014/main" id="{70688F3F-66DC-4EEE-89A7-D9837509B2E4}"/>
            </a:ext>
          </a:extLst>
        </xdr:cNvPr>
        <xdr:cNvCxnSpPr/>
      </xdr:nvCxnSpPr>
      <xdr:spPr>
        <a:xfrm flipV="1">
          <a:off x="18656300" y="10758510"/>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F7234727-960B-4354-BA3E-E5761BEA0E46}"/>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D664B248-05BD-426F-8ACB-09EFA67B3ED7}"/>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a:extLst>
            <a:ext uri="{FF2B5EF4-FFF2-40B4-BE49-F238E27FC236}">
              <a16:creationId xmlns:a16="http://schemas.microsoft.com/office/drawing/2014/main" id="{D9FAF05F-FE2E-41C3-8F1C-9FFDAF60B9E2}"/>
            </a:ext>
          </a:extLst>
        </xdr:cNvPr>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a:extLst>
            <a:ext uri="{FF2B5EF4-FFF2-40B4-BE49-F238E27FC236}">
              <a16:creationId xmlns:a16="http://schemas.microsoft.com/office/drawing/2014/main" id="{C3423D28-C16E-4639-B803-9C4177136305}"/>
            </a:ext>
          </a:extLst>
        </xdr:cNvPr>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56146</xdr:rowOff>
    </xdr:from>
    <xdr:ext cx="469744" cy="259045"/>
    <xdr:sp macro="" textlink="">
      <xdr:nvSpPr>
        <xdr:cNvPr id="617" name="n_1mainValue【学校施設】&#10;一人当たり面積">
          <a:extLst>
            <a:ext uri="{FF2B5EF4-FFF2-40B4-BE49-F238E27FC236}">
              <a16:creationId xmlns:a16="http://schemas.microsoft.com/office/drawing/2014/main" id="{EBED6394-4505-4CD3-A764-D0A27FB25B44}"/>
            </a:ext>
          </a:extLst>
        </xdr:cNvPr>
        <xdr:cNvSpPr txBox="1"/>
      </xdr:nvSpPr>
      <xdr:spPr>
        <a:xfrm>
          <a:off x="21075727" y="108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59712</xdr:rowOff>
    </xdr:from>
    <xdr:ext cx="469744" cy="259045"/>
    <xdr:sp macro="" textlink="">
      <xdr:nvSpPr>
        <xdr:cNvPr id="618" name="n_2mainValue【学校施設】&#10;一人当たり面積">
          <a:extLst>
            <a:ext uri="{FF2B5EF4-FFF2-40B4-BE49-F238E27FC236}">
              <a16:creationId xmlns:a16="http://schemas.microsoft.com/office/drawing/2014/main" id="{D853CAA4-A130-48FC-9997-57C690B84966}"/>
            </a:ext>
          </a:extLst>
        </xdr:cNvPr>
        <xdr:cNvSpPr txBox="1"/>
      </xdr:nvSpPr>
      <xdr:spPr>
        <a:xfrm>
          <a:off x="20199427" y="108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24487</xdr:rowOff>
    </xdr:from>
    <xdr:ext cx="469744" cy="259045"/>
    <xdr:sp macro="" textlink="">
      <xdr:nvSpPr>
        <xdr:cNvPr id="619" name="n_3mainValue【学校施設】&#10;一人当たり面積">
          <a:extLst>
            <a:ext uri="{FF2B5EF4-FFF2-40B4-BE49-F238E27FC236}">
              <a16:creationId xmlns:a16="http://schemas.microsoft.com/office/drawing/2014/main" id="{C30C92EC-7EFB-4394-985D-452E37E411F2}"/>
            </a:ext>
          </a:extLst>
        </xdr:cNvPr>
        <xdr:cNvSpPr txBox="1"/>
      </xdr:nvSpPr>
      <xdr:spPr>
        <a:xfrm>
          <a:off x="19310427" y="1048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30705</xdr:rowOff>
    </xdr:from>
    <xdr:ext cx="469744" cy="259045"/>
    <xdr:sp macro="" textlink="">
      <xdr:nvSpPr>
        <xdr:cNvPr id="620" name="n_4mainValue【学校施設】&#10;一人当たり面積">
          <a:extLst>
            <a:ext uri="{FF2B5EF4-FFF2-40B4-BE49-F238E27FC236}">
              <a16:creationId xmlns:a16="http://schemas.microsoft.com/office/drawing/2014/main" id="{CC449F81-C0BE-4EA5-A799-0672A1BC703D}"/>
            </a:ext>
          </a:extLst>
        </xdr:cNvPr>
        <xdr:cNvSpPr txBox="1"/>
      </xdr:nvSpPr>
      <xdr:spPr>
        <a:xfrm>
          <a:off x="18421427" y="1048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7B9E7128-7FD3-4BA5-8972-DAE5F53D2F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DE766E43-9508-42CC-82DD-B212FCAF9DA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F8A4CD0-EC2D-4DA3-BB60-83E33B018A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4424EE93-E30E-4923-9753-5C459D8F9A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4C19F610-61C0-482D-B6FB-0BE43A83F0A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F2468329-251C-4BF7-87FF-86AE7143F79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4362CF87-706F-4CE7-B312-DA98BD44D7E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49BC0C0-01E0-4BD7-B41B-C2C27FCC41E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BF78ABDA-142B-4C04-8850-39626F71A3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639C4079-5973-4D3F-95D8-B493E50144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4432316A-A429-49FD-A300-361583FD7D2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4F8AA3C6-D8AB-4E93-97FD-8C3E8AC043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66A94911-83C7-41A6-8064-019D89A186F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F23091B2-11C5-4B99-9F9E-E0B77A4AC4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9C350A99-A5FA-436B-B205-9298AD3573E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4B180E44-5CB7-47E2-A3EA-CD37E37FF26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B21249A8-4E82-4E68-83ED-89A03D7D93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D1B957E4-8BD1-44F5-80D2-B1E2E3E5A9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7E3FFA12-31AF-44D6-BC81-1027F536FB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5A5E3115-68D9-43DC-8931-D1910EB2C4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5291A2E8-7DE5-4920-B7D4-DA63E38117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F272C1B7-DDBE-477C-9874-C379342122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DD01EF9F-1D33-43A4-B437-311CFBDCA6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95F1663-D0B1-41D6-AFC6-9BB9220CEED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2637DEB4-5295-4D4A-9082-6DB13A750B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00BCFE8B-F957-4BFD-99ED-C0C0458038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C5F914BC-05D3-4AFE-BB04-7B22E26073F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C65270D2-8B08-4A83-BCA1-53407FA9AD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E2EC987E-6ADC-431D-BD38-CBF8C4A50B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82717A57-BF3D-4803-899E-80B5F8E08B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DC8DD651-9E4F-4436-852E-8FAF133E5F0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C2D224CF-CE09-4338-AE26-0DA2DE9F776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2C146402-CA05-41E0-8D97-9B0303321A5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EAAB9C47-3047-4817-AD45-CCDB34EB988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20FD6DC8-30E5-4EC6-9E13-9D95C3FAFF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有形固定資産減価償却率は類似団体平均を下回っているものの、耐用年数を経過しているものもあるため、今後も適切な維持管理費が必要である。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有形固定資産減価償却率は類似団体平均を大幅に上回っている。公共施設等総合管理計画等に基づき、長寿命化や老朽化対策を計画的に行う必要がある。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年度に町内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保育所を統合し認定こども園を開設したため、有形固定資産減価償却率が大幅に減少している。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77FA8A-8712-40F3-B895-EE0FDD710C4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3024AF-3785-4E20-8DFE-B3FA5C108A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7C41A7-3840-4B34-A822-726296771C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980A90-8EB1-404B-A5B2-BD71E1128FF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C7826B-2BEC-4B7B-B975-BA70C32B14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8CF167-11BA-40C7-ABB8-6AEAC74DEB6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B82103D-5427-4BF0-B5C5-E045A766D8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1DC591-D3C8-4361-BFCC-10ED7FD9836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F0CFDD-13B0-4EDC-999D-4A55EF6E1C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9BBF1A2-2B12-4E20-98E2-5E1A16CB72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3,701
3,663
460.58
5,451,559
5,351,119
77,491
2,902,767
3,468,459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4C51AB-9E96-405E-983B-1D58EC1413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5624F6-B0F0-4669-B7E3-B4F23F61A6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C1771B9-BC6D-47A6-BEC2-ABFDDDF60E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E348C4-9226-4601-BBE9-956CF2FEF9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D0BD68-B832-455F-8433-309E2F40F0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46EA19-43EE-4E03-96A1-6AB61DB7BF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066D5E-9C06-41D0-8391-0C33CBCA10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AD0443-43BC-4FB9-B326-4044386D841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AE3307-39F1-47BD-A683-79F02F8147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F6A21D9-C4EB-4E7F-A150-C556F634B58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1B2EA8-70E4-47F3-A77C-59775F2F64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3E2A43F-B325-42E0-B55D-BF03517C50A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7AAD4F3-66D8-4748-989F-7FB18E2B56E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1B2378-2282-461F-AC9B-9C4A17E310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C0AAF1-FF44-4589-8104-5825CEEE62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CD4D0F-7E71-4D3D-A1E6-91F53C30F6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C77935-3C5F-4055-9B25-5CDB40F67D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731A71-C1C6-46F6-B59C-7BDF24B4918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79F76D-7F52-4F09-B774-630DFF51D7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DF3A64-54B5-4177-9211-725CECD6AF0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A73F659-30DE-4337-AEEB-034B4546F1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A1B82C-ABBD-4EF1-AAA9-EA7B0E85F2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EADF42-3B00-41C0-88FA-F6B0FA614C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0A4CDD3-072C-4E57-8595-6D80600129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85AC93-A468-4B92-9B0E-FB7F6F6AF4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A103D2-842B-418F-AE37-5517D05973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24D7C4-B9F1-4F78-84F2-85D2812368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519211-9FF7-40FC-AE37-C0F60C2330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DCAE9B-F6C4-4856-A2F5-BD95DED5E8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A7C0DA-EFA3-4F16-8994-AC9ECF4381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2B032D-2C01-4313-B940-4C90E3820B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C7E7BD-52A8-4A18-A8FF-97004E0802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661A82D-CF96-428E-9649-A98FD5D946E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23A1F3C-EB61-45F0-B291-0FD581D9BC1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CEA73F6-8334-4E2C-9D04-76667EC7B1B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BDBEA59-E1A3-4D13-9247-3C4CA520B13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40841B7-8F09-4BF7-A09C-936D0185B0C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DC42C00-46F9-4860-B295-7C17D85430E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CE5BF9-7DE6-49A8-B855-25EADB7D2D7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2F0FC9-3FED-4A3F-8B17-59D628CA148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19910ED-75AF-49E6-9217-55B56C96C77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3191310-E28F-47AE-B545-0A14F116239D}"/>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13EB41-C85A-4489-B527-7E696A8C44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442ED20-E4CE-48C1-849F-B35308A5A1C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6620068C-2A07-4917-8874-515CD1C008A6}"/>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80367BD-ED45-477A-AD3D-3462402CBC7A}"/>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D942A85-3D11-4DBD-95D1-8781B61FC619}"/>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19A4D8A-96A8-4FB5-9C4E-96BCA57ECACD}"/>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64DC1F9-35BF-4D1D-BC6C-FE1BCDF781C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105427</xdr:rowOff>
    </xdr:from>
    <xdr:ext cx="405111" cy="259045"/>
    <xdr:sp macro="" textlink="">
      <xdr:nvSpPr>
        <xdr:cNvPr id="61" name="【図書館】&#10;有形固定資産減価償却率平均値テキスト">
          <a:extLst>
            <a:ext uri="{FF2B5EF4-FFF2-40B4-BE49-F238E27FC236}">
              <a16:creationId xmlns:a16="http://schemas.microsoft.com/office/drawing/2014/main" id="{F075A3B6-B016-424D-A018-80DD34934CDF}"/>
            </a:ext>
          </a:extLst>
        </xdr:cNvPr>
        <xdr:cNvSpPr txBox="1"/>
      </xdr:nvSpPr>
      <xdr:spPr>
        <a:xfrm>
          <a:off x="4673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a:extLst>
            <a:ext uri="{FF2B5EF4-FFF2-40B4-BE49-F238E27FC236}">
              <a16:creationId xmlns:a16="http://schemas.microsoft.com/office/drawing/2014/main" id="{1BA30C34-5E80-43BF-A7D9-8A7D99774D5A}"/>
            </a:ext>
          </a:extLst>
        </xdr:cNvPr>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a:extLst>
            <a:ext uri="{FF2B5EF4-FFF2-40B4-BE49-F238E27FC236}">
              <a16:creationId xmlns:a16="http://schemas.microsoft.com/office/drawing/2014/main" id="{EB158A6D-29E3-4D4F-A83E-A88194BF143B}"/>
            </a:ext>
          </a:extLst>
        </xdr:cNvPr>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a:extLst>
            <a:ext uri="{FF2B5EF4-FFF2-40B4-BE49-F238E27FC236}">
              <a16:creationId xmlns:a16="http://schemas.microsoft.com/office/drawing/2014/main" id="{D1A41EEF-6F62-40AF-AEFB-89E9A8673B3D}"/>
            </a:ext>
          </a:extLst>
        </xdr:cNvPr>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a:extLst>
            <a:ext uri="{FF2B5EF4-FFF2-40B4-BE49-F238E27FC236}">
              <a16:creationId xmlns:a16="http://schemas.microsoft.com/office/drawing/2014/main" id="{4A92A872-D4F5-4923-A7CA-A30450C4CB07}"/>
            </a:ext>
          </a:extLst>
        </xdr:cNvPr>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a:extLst>
            <a:ext uri="{FF2B5EF4-FFF2-40B4-BE49-F238E27FC236}">
              <a16:creationId xmlns:a16="http://schemas.microsoft.com/office/drawing/2014/main" id="{3F7215AB-83ED-441E-AEE4-70B19C5CA431}"/>
            </a:ext>
          </a:extLst>
        </xdr:cNvPr>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F99BE73-E753-4E02-BE7A-97C968CE7F4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BCDC94E-2C83-4804-98A7-37416A0FF16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0E0D83-676C-47DE-8C54-A3A5380B95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F0EA3A-D19F-47EE-B283-3891EF6AF63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1D902D4-09F5-4C6F-9216-C10774F4FC5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2" name="楕円 71">
          <a:extLst>
            <a:ext uri="{FF2B5EF4-FFF2-40B4-BE49-F238E27FC236}">
              <a16:creationId xmlns:a16="http://schemas.microsoft.com/office/drawing/2014/main" id="{08E2619A-4355-42D6-A483-69E541A13EE8}"/>
            </a:ext>
          </a:extLst>
        </xdr:cNvPr>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15257</xdr:rowOff>
    </xdr:from>
    <xdr:ext cx="405111" cy="259045"/>
    <xdr:sp macro="" textlink="">
      <xdr:nvSpPr>
        <xdr:cNvPr id="73" name="【図書館】&#10;有形固定資産減価償却率該当値テキスト">
          <a:extLst>
            <a:ext uri="{FF2B5EF4-FFF2-40B4-BE49-F238E27FC236}">
              <a16:creationId xmlns:a16="http://schemas.microsoft.com/office/drawing/2014/main" id="{E6A80504-03EE-4F4F-B734-330B57EB135E}"/>
            </a:ext>
          </a:extLst>
        </xdr:cNvPr>
        <xdr:cNvSpPr txBox="1"/>
      </xdr:nvSpPr>
      <xdr:spPr>
        <a:xfrm>
          <a:off x="4673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11430</xdr:rowOff>
    </xdr:from>
    <xdr:to>
      <xdr:col>20</xdr:col>
      <xdr:colOff>38100</xdr:colOff>
      <xdr:row>38</xdr:row>
      <xdr:rowOff>113030</xdr:rowOff>
    </xdr:to>
    <xdr:sp macro="" textlink="">
      <xdr:nvSpPr>
        <xdr:cNvPr id="74" name="楕円 73">
          <a:extLst>
            <a:ext uri="{FF2B5EF4-FFF2-40B4-BE49-F238E27FC236}">
              <a16:creationId xmlns:a16="http://schemas.microsoft.com/office/drawing/2014/main" id="{6C549F4D-F06C-4C30-B84D-8DD717E061FE}"/>
            </a:ext>
          </a:extLst>
        </xdr:cNvPr>
        <xdr:cNvSpPr/>
      </xdr:nvSpPr>
      <xdr:spPr>
        <a:xfrm>
          <a:off x="3746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62230</xdr:rowOff>
    </xdr:from>
    <xdr:to>
      <xdr:col>24</xdr:col>
      <xdr:colOff>63500</xdr:colOff>
      <xdr:row>38</xdr:row>
      <xdr:rowOff>87630</xdr:rowOff>
    </xdr:to>
    <xdr:cxnSp macro="">
      <xdr:nvCxnSpPr>
        <xdr:cNvPr id="75" name="直線コネクタ 74">
          <a:extLst>
            <a:ext uri="{FF2B5EF4-FFF2-40B4-BE49-F238E27FC236}">
              <a16:creationId xmlns:a16="http://schemas.microsoft.com/office/drawing/2014/main" id="{D8748136-F7BD-4A68-95D7-262F02FEB054}"/>
            </a:ext>
          </a:extLst>
        </xdr:cNvPr>
        <xdr:cNvCxnSpPr/>
      </xdr:nvCxnSpPr>
      <xdr:spPr>
        <a:xfrm>
          <a:off x="3797300" y="65773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157480</xdr:rowOff>
    </xdr:from>
    <xdr:to>
      <xdr:col>15</xdr:col>
      <xdr:colOff>101600</xdr:colOff>
      <xdr:row>38</xdr:row>
      <xdr:rowOff>87630</xdr:rowOff>
    </xdr:to>
    <xdr:sp macro="" textlink="">
      <xdr:nvSpPr>
        <xdr:cNvPr id="76" name="楕円 75">
          <a:extLst>
            <a:ext uri="{FF2B5EF4-FFF2-40B4-BE49-F238E27FC236}">
              <a16:creationId xmlns:a16="http://schemas.microsoft.com/office/drawing/2014/main" id="{27CC7092-2B46-4490-82D2-E9221D8D8592}"/>
            </a:ext>
          </a:extLst>
        </xdr:cNvPr>
        <xdr:cNvSpPr/>
      </xdr:nvSpPr>
      <xdr:spPr>
        <a:xfrm>
          <a:off x="2857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36830</xdr:rowOff>
    </xdr:from>
    <xdr:to>
      <xdr:col>19</xdr:col>
      <xdr:colOff>177800</xdr:colOff>
      <xdr:row>38</xdr:row>
      <xdr:rowOff>62230</xdr:rowOff>
    </xdr:to>
    <xdr:cxnSp macro="">
      <xdr:nvCxnSpPr>
        <xdr:cNvPr id="77" name="直線コネクタ 76">
          <a:extLst>
            <a:ext uri="{FF2B5EF4-FFF2-40B4-BE49-F238E27FC236}">
              <a16:creationId xmlns:a16="http://schemas.microsoft.com/office/drawing/2014/main" id="{DF9A61B4-75A8-4D60-ACAD-B12FD62F3B5F}"/>
            </a:ext>
          </a:extLst>
        </xdr:cNvPr>
        <xdr:cNvCxnSpPr/>
      </xdr:nvCxnSpPr>
      <xdr:spPr>
        <a:xfrm>
          <a:off x="2908300" y="6551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8" name="楕円 77">
          <a:extLst>
            <a:ext uri="{FF2B5EF4-FFF2-40B4-BE49-F238E27FC236}">
              <a16:creationId xmlns:a16="http://schemas.microsoft.com/office/drawing/2014/main" id="{748D1C74-606D-4280-BF83-8A307E6B2772}"/>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36830</xdr:rowOff>
    </xdr:to>
    <xdr:cxnSp macro="">
      <xdr:nvCxnSpPr>
        <xdr:cNvPr id="79" name="直線コネクタ 78">
          <a:extLst>
            <a:ext uri="{FF2B5EF4-FFF2-40B4-BE49-F238E27FC236}">
              <a16:creationId xmlns:a16="http://schemas.microsoft.com/office/drawing/2014/main" id="{FAE33889-D972-4E5F-B5CE-D5DB48A59A67}"/>
            </a:ext>
          </a:extLst>
        </xdr:cNvPr>
        <xdr:cNvCxnSpPr/>
      </xdr:nvCxnSpPr>
      <xdr:spPr>
        <a:xfrm>
          <a:off x="2019300" y="649986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0" name="楕円 79">
          <a:extLst>
            <a:ext uri="{FF2B5EF4-FFF2-40B4-BE49-F238E27FC236}">
              <a16:creationId xmlns:a16="http://schemas.microsoft.com/office/drawing/2014/main" id="{59919215-61EA-4A96-8E2F-7782B9D316D3}"/>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37</xdr:row>
      <xdr:rowOff>156210</xdr:rowOff>
    </xdr:to>
    <xdr:cxnSp macro="">
      <xdr:nvCxnSpPr>
        <xdr:cNvPr id="81" name="直線コネクタ 80">
          <a:extLst>
            <a:ext uri="{FF2B5EF4-FFF2-40B4-BE49-F238E27FC236}">
              <a16:creationId xmlns:a16="http://schemas.microsoft.com/office/drawing/2014/main" id="{EF49E1D9-04FF-4A12-801F-6A0646DB117F}"/>
            </a:ext>
          </a:extLst>
        </xdr:cNvPr>
        <xdr:cNvCxnSpPr/>
      </xdr:nvCxnSpPr>
      <xdr:spPr>
        <a:xfrm>
          <a:off x="1130300" y="6499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82" name="n_1aveValue【図書館】&#10;有形固定資産減価償却率">
          <a:extLst>
            <a:ext uri="{FF2B5EF4-FFF2-40B4-BE49-F238E27FC236}">
              <a16:creationId xmlns:a16="http://schemas.microsoft.com/office/drawing/2014/main" id="{32C5F97B-856A-4EEB-884A-849038EFCE38}"/>
            </a:ext>
          </a:extLst>
        </xdr:cNvPr>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144797</xdr:rowOff>
    </xdr:from>
    <xdr:ext cx="405111" cy="259045"/>
    <xdr:sp macro="" textlink="">
      <xdr:nvSpPr>
        <xdr:cNvPr id="83" name="n_2aveValue【図書館】&#10;有形固定資産減価償却率">
          <a:extLst>
            <a:ext uri="{FF2B5EF4-FFF2-40B4-BE49-F238E27FC236}">
              <a16:creationId xmlns:a16="http://schemas.microsoft.com/office/drawing/2014/main" id="{E57ECD8E-66C1-4ABD-A805-FF4E434C9498}"/>
            </a:ext>
          </a:extLst>
        </xdr:cNvPr>
        <xdr:cNvSpPr txBox="1"/>
      </xdr:nvSpPr>
      <xdr:spPr>
        <a:xfrm>
          <a:off x="2705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113047</xdr:rowOff>
    </xdr:from>
    <xdr:ext cx="405111" cy="259045"/>
    <xdr:sp macro="" textlink="">
      <xdr:nvSpPr>
        <xdr:cNvPr id="84" name="n_3aveValue【図書館】&#10;有形固定資産減価償却率">
          <a:extLst>
            <a:ext uri="{FF2B5EF4-FFF2-40B4-BE49-F238E27FC236}">
              <a16:creationId xmlns:a16="http://schemas.microsoft.com/office/drawing/2014/main" id="{3A10284B-69B8-48A9-B272-4E8BE8EABA02}"/>
            </a:ext>
          </a:extLst>
        </xdr:cNvPr>
        <xdr:cNvSpPr txBox="1"/>
      </xdr:nvSpPr>
      <xdr:spPr>
        <a:xfrm>
          <a:off x="1816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21607</xdr:rowOff>
    </xdr:from>
    <xdr:ext cx="405111" cy="259045"/>
    <xdr:sp macro="" textlink="">
      <xdr:nvSpPr>
        <xdr:cNvPr id="85" name="n_4aveValue【図書館】&#10;有形固定資産減価償却率">
          <a:extLst>
            <a:ext uri="{FF2B5EF4-FFF2-40B4-BE49-F238E27FC236}">
              <a16:creationId xmlns:a16="http://schemas.microsoft.com/office/drawing/2014/main" id="{02997865-0AAA-435E-B46A-5C580F1AA3E1}"/>
            </a:ext>
          </a:extLst>
        </xdr:cNvPr>
        <xdr:cNvSpPr txBox="1"/>
      </xdr:nvSpPr>
      <xdr:spPr>
        <a:xfrm>
          <a:off x="927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104157</xdr:rowOff>
    </xdr:from>
    <xdr:ext cx="405111" cy="259045"/>
    <xdr:sp macro="" textlink="">
      <xdr:nvSpPr>
        <xdr:cNvPr id="86" name="n_1mainValue【図書館】&#10;有形固定資産減価償却率">
          <a:extLst>
            <a:ext uri="{FF2B5EF4-FFF2-40B4-BE49-F238E27FC236}">
              <a16:creationId xmlns:a16="http://schemas.microsoft.com/office/drawing/2014/main" id="{B085ADD6-F5DC-4822-83DE-8178FCBD8C35}"/>
            </a:ext>
          </a:extLst>
        </xdr:cNvPr>
        <xdr:cNvSpPr txBox="1"/>
      </xdr:nvSpPr>
      <xdr:spPr>
        <a:xfrm>
          <a:off x="3582044"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78757</xdr:rowOff>
    </xdr:from>
    <xdr:ext cx="405111" cy="259045"/>
    <xdr:sp macro="" textlink="">
      <xdr:nvSpPr>
        <xdr:cNvPr id="87" name="n_2mainValue【図書館】&#10;有形固定資産減価償却率">
          <a:extLst>
            <a:ext uri="{FF2B5EF4-FFF2-40B4-BE49-F238E27FC236}">
              <a16:creationId xmlns:a16="http://schemas.microsoft.com/office/drawing/2014/main" id="{4E090C74-3712-4903-A1CE-0E94ADD1AD1F}"/>
            </a:ext>
          </a:extLst>
        </xdr:cNvPr>
        <xdr:cNvSpPr txBox="1"/>
      </xdr:nvSpPr>
      <xdr:spPr>
        <a:xfrm>
          <a:off x="2705744" y="659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8" name="n_3mainValue【図書館】&#10;有形固定資産減価償却率">
          <a:extLst>
            <a:ext uri="{FF2B5EF4-FFF2-40B4-BE49-F238E27FC236}">
              <a16:creationId xmlns:a16="http://schemas.microsoft.com/office/drawing/2014/main" id="{68E1CE44-0079-45ED-B0A3-724835ECC84A}"/>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9" name="n_4mainValue【図書館】&#10;有形固定資産減価償却率">
          <a:extLst>
            <a:ext uri="{FF2B5EF4-FFF2-40B4-BE49-F238E27FC236}">
              <a16:creationId xmlns:a16="http://schemas.microsoft.com/office/drawing/2014/main" id="{4126660C-6DAA-466D-8C17-F226936477F8}"/>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BED9414C-0266-4992-9E1F-D695FB71C9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D3BFF43-5674-4B4D-BDBB-A2ED3B99A61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125DEE0C-5CB3-4EAB-930A-F2E86EAF38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8508513-36CC-40B6-A913-45AA5105FE3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83D4949-D951-49AA-AA7A-E529AA34165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AA9E6605-EC7F-49D8-9494-91B115FDE14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63C9DC6-9B34-4DE7-85A3-1128C77FB4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A32E758-BC65-4706-9677-E32E7F082E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3B641AF1-6755-44B0-8851-C91C09DED3A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36995A02-0645-4292-88C8-8B3DA611714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F0C74D9A-93D9-40A6-B54F-A35B046584C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D6753A74-4A37-4467-8305-BEEAF0ACAFF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D9F88C74-0FF9-44C4-9EAA-6C8D74478AB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63BAE591-B0A2-4124-ACE2-F64996B8A97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1C5940E-B8DE-490F-805E-D817780B87A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3C4CFBF9-E99A-43F1-9B5E-40E0EA23114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E85F512-4B29-4FE0-816A-94090AC861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C911A76A-2F29-47B4-B80B-B0A5EF27D8A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D80C28C-2D59-4029-ADEE-D2B6566C85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CD547137-C5BE-443F-84B6-5AF48668FE1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7DAFD0C-04D7-4398-812F-DDFD5464FC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3E3C0B9-5A73-4753-A13A-087CF6769CA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D4F1AFF4-D4D7-402E-A3C4-84B774CD3CD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13" name="直線コネクタ 112">
          <a:extLst>
            <a:ext uri="{FF2B5EF4-FFF2-40B4-BE49-F238E27FC236}">
              <a16:creationId xmlns:a16="http://schemas.microsoft.com/office/drawing/2014/main" id="{5A93028C-2448-43AD-AF43-08641978578F}"/>
            </a:ext>
          </a:extLst>
        </xdr:cNvPr>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4" name="【図書館】&#10;一人当たり面積最小値テキスト">
          <a:extLst>
            <a:ext uri="{FF2B5EF4-FFF2-40B4-BE49-F238E27FC236}">
              <a16:creationId xmlns:a16="http://schemas.microsoft.com/office/drawing/2014/main" id="{3CC25E06-4E61-4AC4-A53F-43A8871AA4B9}"/>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5" name="直線コネクタ 114">
          <a:extLst>
            <a:ext uri="{FF2B5EF4-FFF2-40B4-BE49-F238E27FC236}">
              <a16:creationId xmlns:a16="http://schemas.microsoft.com/office/drawing/2014/main" id="{8E935A6E-2332-468C-A829-135715C731A4}"/>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6" name="【図書館】&#10;一人当たり面積最大値テキスト">
          <a:extLst>
            <a:ext uri="{FF2B5EF4-FFF2-40B4-BE49-F238E27FC236}">
              <a16:creationId xmlns:a16="http://schemas.microsoft.com/office/drawing/2014/main" id="{4970AB08-F9DC-463F-A195-0C431A2C0D52}"/>
            </a:ext>
          </a:extLst>
        </xdr:cNvPr>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7" name="直線コネクタ 116">
          <a:extLst>
            <a:ext uri="{FF2B5EF4-FFF2-40B4-BE49-F238E27FC236}">
              <a16:creationId xmlns:a16="http://schemas.microsoft.com/office/drawing/2014/main" id="{B3C0EA30-527D-43EE-973F-3A25EFF28C21}"/>
            </a:ext>
          </a:extLst>
        </xdr:cNvPr>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8" name="【図書館】&#10;一人当たり面積平均値テキスト">
          <a:extLst>
            <a:ext uri="{FF2B5EF4-FFF2-40B4-BE49-F238E27FC236}">
              <a16:creationId xmlns:a16="http://schemas.microsoft.com/office/drawing/2014/main" id="{17C72BE7-500E-4C02-8274-26180895D6FB}"/>
            </a:ext>
          </a:extLst>
        </xdr:cNvPr>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9" name="フローチャート: 判断 118">
          <a:extLst>
            <a:ext uri="{FF2B5EF4-FFF2-40B4-BE49-F238E27FC236}">
              <a16:creationId xmlns:a16="http://schemas.microsoft.com/office/drawing/2014/main" id="{6764B7CC-245A-4B05-90CC-73CCAA44407F}"/>
            </a:ext>
          </a:extLst>
        </xdr:cNvPr>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20" name="フローチャート: 判断 119">
          <a:extLst>
            <a:ext uri="{FF2B5EF4-FFF2-40B4-BE49-F238E27FC236}">
              <a16:creationId xmlns:a16="http://schemas.microsoft.com/office/drawing/2014/main" id="{0D0BA919-E35A-4A7E-90F5-C6449FA78716}"/>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21" name="フローチャート: 判断 120">
          <a:extLst>
            <a:ext uri="{FF2B5EF4-FFF2-40B4-BE49-F238E27FC236}">
              <a16:creationId xmlns:a16="http://schemas.microsoft.com/office/drawing/2014/main" id="{D671225F-3C01-4720-93D7-A1F35B1F12D4}"/>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22" name="フローチャート: 判断 121">
          <a:extLst>
            <a:ext uri="{FF2B5EF4-FFF2-40B4-BE49-F238E27FC236}">
              <a16:creationId xmlns:a16="http://schemas.microsoft.com/office/drawing/2014/main" id="{13509423-54D2-40EA-A299-B824B340D1FF}"/>
            </a:ext>
          </a:extLst>
        </xdr:cNvPr>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23" name="フローチャート: 判断 122">
          <a:extLst>
            <a:ext uri="{FF2B5EF4-FFF2-40B4-BE49-F238E27FC236}">
              <a16:creationId xmlns:a16="http://schemas.microsoft.com/office/drawing/2014/main" id="{0F046A33-4CAA-4020-B57B-AF2B4CB33495}"/>
            </a:ext>
          </a:extLst>
        </xdr:cNvPr>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B869139-7851-4A18-8136-F49C5E38FE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A80F37F-9E36-4940-B32E-9A1F247733E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6954B3-84F5-4515-BA4F-88B1928B8D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E3EDDA8-C21A-4701-B72B-D82CC7F9BB6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C19A2CA-7AA2-4878-9328-3C65CE5EFCF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92075</xdr:rowOff>
    </xdr:from>
    <xdr:to>
      <xdr:col>55</xdr:col>
      <xdr:colOff>50800</xdr:colOff>
      <xdr:row>38</xdr:row>
      <xdr:rowOff>22225</xdr:rowOff>
    </xdr:to>
    <xdr:sp macro="" textlink="">
      <xdr:nvSpPr>
        <xdr:cNvPr id="129" name="楕円 128">
          <a:extLst>
            <a:ext uri="{FF2B5EF4-FFF2-40B4-BE49-F238E27FC236}">
              <a16:creationId xmlns:a16="http://schemas.microsoft.com/office/drawing/2014/main" id="{74B1FDD0-A53C-4EF5-A345-3EA0881B6D81}"/>
            </a:ext>
          </a:extLst>
        </xdr:cNvPr>
        <xdr:cNvSpPr/>
      </xdr:nvSpPr>
      <xdr:spPr>
        <a:xfrm>
          <a:off x="10426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114952</xdr:rowOff>
    </xdr:from>
    <xdr:ext cx="469744" cy="259045"/>
    <xdr:sp macro="" textlink="">
      <xdr:nvSpPr>
        <xdr:cNvPr id="130" name="【図書館】&#10;一人当たり面積該当値テキスト">
          <a:extLst>
            <a:ext uri="{FF2B5EF4-FFF2-40B4-BE49-F238E27FC236}">
              <a16:creationId xmlns:a16="http://schemas.microsoft.com/office/drawing/2014/main" id="{D197E3CD-0F11-4457-82BA-8C35C570FE03}"/>
            </a:ext>
          </a:extLst>
        </xdr:cNvPr>
        <xdr:cNvSpPr txBox="1"/>
      </xdr:nvSpPr>
      <xdr:spPr>
        <a:xfrm>
          <a:off x="10515600"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109220</xdr:rowOff>
    </xdr:from>
    <xdr:to>
      <xdr:col>50</xdr:col>
      <xdr:colOff>165100</xdr:colOff>
      <xdr:row>38</xdr:row>
      <xdr:rowOff>39370</xdr:rowOff>
    </xdr:to>
    <xdr:sp macro="" textlink="">
      <xdr:nvSpPr>
        <xdr:cNvPr id="131" name="楕円 130">
          <a:extLst>
            <a:ext uri="{FF2B5EF4-FFF2-40B4-BE49-F238E27FC236}">
              <a16:creationId xmlns:a16="http://schemas.microsoft.com/office/drawing/2014/main" id="{34E16BC3-2962-4873-AC17-1940E17A9F9F}"/>
            </a:ext>
          </a:extLst>
        </xdr:cNvPr>
        <xdr:cNvSpPr/>
      </xdr:nvSpPr>
      <xdr:spPr>
        <a:xfrm>
          <a:off x="9588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142875</xdr:rowOff>
    </xdr:from>
    <xdr:to>
      <xdr:col>55</xdr:col>
      <xdr:colOff>0</xdr:colOff>
      <xdr:row>37</xdr:row>
      <xdr:rowOff>160020</xdr:rowOff>
    </xdr:to>
    <xdr:cxnSp macro="">
      <xdr:nvCxnSpPr>
        <xdr:cNvPr id="132" name="直線コネクタ 131">
          <a:extLst>
            <a:ext uri="{FF2B5EF4-FFF2-40B4-BE49-F238E27FC236}">
              <a16:creationId xmlns:a16="http://schemas.microsoft.com/office/drawing/2014/main" id="{BDCA81A6-51DF-47CD-95C6-7161AECD6349}"/>
            </a:ext>
          </a:extLst>
        </xdr:cNvPr>
        <xdr:cNvCxnSpPr/>
      </xdr:nvCxnSpPr>
      <xdr:spPr>
        <a:xfrm flipV="1">
          <a:off x="9639300" y="64865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126365</xdr:rowOff>
    </xdr:from>
    <xdr:to>
      <xdr:col>46</xdr:col>
      <xdr:colOff>38100</xdr:colOff>
      <xdr:row>38</xdr:row>
      <xdr:rowOff>56515</xdr:rowOff>
    </xdr:to>
    <xdr:sp macro="" textlink="">
      <xdr:nvSpPr>
        <xdr:cNvPr id="133" name="楕円 132">
          <a:extLst>
            <a:ext uri="{FF2B5EF4-FFF2-40B4-BE49-F238E27FC236}">
              <a16:creationId xmlns:a16="http://schemas.microsoft.com/office/drawing/2014/main" id="{424239A1-0D05-4C6E-B749-5E491149ECB6}"/>
            </a:ext>
          </a:extLst>
        </xdr:cNvPr>
        <xdr:cNvSpPr/>
      </xdr:nvSpPr>
      <xdr:spPr>
        <a:xfrm>
          <a:off x="869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160020</xdr:rowOff>
    </xdr:from>
    <xdr:to>
      <xdr:col>50</xdr:col>
      <xdr:colOff>114300</xdr:colOff>
      <xdr:row>38</xdr:row>
      <xdr:rowOff>5715</xdr:rowOff>
    </xdr:to>
    <xdr:cxnSp macro="">
      <xdr:nvCxnSpPr>
        <xdr:cNvPr id="134" name="直線コネクタ 133">
          <a:extLst>
            <a:ext uri="{FF2B5EF4-FFF2-40B4-BE49-F238E27FC236}">
              <a16:creationId xmlns:a16="http://schemas.microsoft.com/office/drawing/2014/main" id="{7867711E-C331-4336-AB4B-9A2765EED9B4}"/>
            </a:ext>
          </a:extLst>
        </xdr:cNvPr>
        <xdr:cNvCxnSpPr/>
      </xdr:nvCxnSpPr>
      <xdr:spPr>
        <a:xfrm flipV="1">
          <a:off x="8750300" y="65036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147320</xdr:rowOff>
    </xdr:from>
    <xdr:to>
      <xdr:col>41</xdr:col>
      <xdr:colOff>101600</xdr:colOff>
      <xdr:row>38</xdr:row>
      <xdr:rowOff>77470</xdr:rowOff>
    </xdr:to>
    <xdr:sp macro="" textlink="">
      <xdr:nvSpPr>
        <xdr:cNvPr id="135" name="楕円 134">
          <a:extLst>
            <a:ext uri="{FF2B5EF4-FFF2-40B4-BE49-F238E27FC236}">
              <a16:creationId xmlns:a16="http://schemas.microsoft.com/office/drawing/2014/main" id="{6618BFCC-B6F1-49E9-B3CB-027655BD8DD8}"/>
            </a:ext>
          </a:extLst>
        </xdr:cNvPr>
        <xdr:cNvSpPr/>
      </xdr:nvSpPr>
      <xdr:spPr>
        <a:xfrm>
          <a:off x="781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5715</xdr:rowOff>
    </xdr:from>
    <xdr:to>
      <xdr:col>45</xdr:col>
      <xdr:colOff>177800</xdr:colOff>
      <xdr:row>38</xdr:row>
      <xdr:rowOff>26670</xdr:rowOff>
    </xdr:to>
    <xdr:cxnSp macro="">
      <xdr:nvCxnSpPr>
        <xdr:cNvPr id="136" name="直線コネクタ 135">
          <a:extLst>
            <a:ext uri="{FF2B5EF4-FFF2-40B4-BE49-F238E27FC236}">
              <a16:creationId xmlns:a16="http://schemas.microsoft.com/office/drawing/2014/main" id="{3ADF48C6-711A-4721-9753-F06C6D798132}"/>
            </a:ext>
          </a:extLst>
        </xdr:cNvPr>
        <xdr:cNvCxnSpPr/>
      </xdr:nvCxnSpPr>
      <xdr:spPr>
        <a:xfrm flipV="1">
          <a:off x="7861300" y="65208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166370</xdr:rowOff>
    </xdr:from>
    <xdr:to>
      <xdr:col>36</xdr:col>
      <xdr:colOff>165100</xdr:colOff>
      <xdr:row>38</xdr:row>
      <xdr:rowOff>96520</xdr:rowOff>
    </xdr:to>
    <xdr:sp macro="" textlink="">
      <xdr:nvSpPr>
        <xdr:cNvPr id="137" name="楕円 136">
          <a:extLst>
            <a:ext uri="{FF2B5EF4-FFF2-40B4-BE49-F238E27FC236}">
              <a16:creationId xmlns:a16="http://schemas.microsoft.com/office/drawing/2014/main" id="{CA4E5C05-7721-4A8F-A629-3224248FC769}"/>
            </a:ext>
          </a:extLst>
        </xdr:cNvPr>
        <xdr:cNvSpPr/>
      </xdr:nvSpPr>
      <xdr:spPr>
        <a:xfrm>
          <a:off x="692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26670</xdr:rowOff>
    </xdr:from>
    <xdr:to>
      <xdr:col>41</xdr:col>
      <xdr:colOff>50800</xdr:colOff>
      <xdr:row>38</xdr:row>
      <xdr:rowOff>45720</xdr:rowOff>
    </xdr:to>
    <xdr:cxnSp macro="">
      <xdr:nvCxnSpPr>
        <xdr:cNvPr id="138" name="直線コネクタ 137">
          <a:extLst>
            <a:ext uri="{FF2B5EF4-FFF2-40B4-BE49-F238E27FC236}">
              <a16:creationId xmlns:a16="http://schemas.microsoft.com/office/drawing/2014/main" id="{9F26BACB-D7FC-49F3-A06B-B9A683C29F7C}"/>
            </a:ext>
          </a:extLst>
        </xdr:cNvPr>
        <xdr:cNvCxnSpPr/>
      </xdr:nvCxnSpPr>
      <xdr:spPr>
        <a:xfrm flipV="1">
          <a:off x="6972300" y="6541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9" name="n_1aveValue【図書館】&#10;一人当たり面積">
          <a:extLst>
            <a:ext uri="{FF2B5EF4-FFF2-40B4-BE49-F238E27FC236}">
              <a16:creationId xmlns:a16="http://schemas.microsoft.com/office/drawing/2014/main" id="{B1C94752-9998-45B5-A153-4210D08B2071}"/>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40" name="n_2aveValue【図書館】&#10;一人当たり面積">
          <a:extLst>
            <a:ext uri="{FF2B5EF4-FFF2-40B4-BE49-F238E27FC236}">
              <a16:creationId xmlns:a16="http://schemas.microsoft.com/office/drawing/2014/main" id="{932FC440-FB20-48F0-A4D4-28EADECA92A1}"/>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41" name="n_3aveValue【図書館】&#10;一人当たり面積">
          <a:extLst>
            <a:ext uri="{FF2B5EF4-FFF2-40B4-BE49-F238E27FC236}">
              <a16:creationId xmlns:a16="http://schemas.microsoft.com/office/drawing/2014/main" id="{F5B973C2-D6A8-4D20-8733-32EDE9F2A4F5}"/>
            </a:ext>
          </a:extLst>
        </xdr:cNvPr>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42" name="n_4aveValue【図書館】&#10;一人当たり面積">
          <a:extLst>
            <a:ext uri="{FF2B5EF4-FFF2-40B4-BE49-F238E27FC236}">
              <a16:creationId xmlns:a16="http://schemas.microsoft.com/office/drawing/2014/main" id="{5219E720-FD45-481A-B333-324EE62B2619}"/>
            </a:ext>
          </a:extLst>
        </xdr:cNvPr>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55897</xdr:rowOff>
    </xdr:from>
    <xdr:ext cx="469744" cy="259045"/>
    <xdr:sp macro="" textlink="">
      <xdr:nvSpPr>
        <xdr:cNvPr id="143" name="n_1mainValue【図書館】&#10;一人当たり面積">
          <a:extLst>
            <a:ext uri="{FF2B5EF4-FFF2-40B4-BE49-F238E27FC236}">
              <a16:creationId xmlns:a16="http://schemas.microsoft.com/office/drawing/2014/main" id="{DE96DE63-BDDC-441A-B8E5-F36D69E982DA}"/>
            </a:ext>
          </a:extLst>
        </xdr:cNvPr>
        <xdr:cNvSpPr txBox="1"/>
      </xdr:nvSpPr>
      <xdr:spPr>
        <a:xfrm>
          <a:off x="93917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73042</xdr:rowOff>
    </xdr:from>
    <xdr:ext cx="469744" cy="259045"/>
    <xdr:sp macro="" textlink="">
      <xdr:nvSpPr>
        <xdr:cNvPr id="144" name="n_2mainValue【図書館】&#10;一人当たり面積">
          <a:extLst>
            <a:ext uri="{FF2B5EF4-FFF2-40B4-BE49-F238E27FC236}">
              <a16:creationId xmlns:a16="http://schemas.microsoft.com/office/drawing/2014/main" id="{AAADEA29-A65F-43D6-BF75-FE14F37ED347}"/>
            </a:ext>
          </a:extLst>
        </xdr:cNvPr>
        <xdr:cNvSpPr txBox="1"/>
      </xdr:nvSpPr>
      <xdr:spPr>
        <a:xfrm>
          <a:off x="85154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93997</xdr:rowOff>
    </xdr:from>
    <xdr:ext cx="469744" cy="259045"/>
    <xdr:sp macro="" textlink="">
      <xdr:nvSpPr>
        <xdr:cNvPr id="145" name="n_3mainValue【図書館】&#10;一人当たり面積">
          <a:extLst>
            <a:ext uri="{FF2B5EF4-FFF2-40B4-BE49-F238E27FC236}">
              <a16:creationId xmlns:a16="http://schemas.microsoft.com/office/drawing/2014/main" id="{795FC9FD-E508-4F75-B861-2D621DC3F710}"/>
            </a:ext>
          </a:extLst>
        </xdr:cNvPr>
        <xdr:cNvSpPr txBox="1"/>
      </xdr:nvSpPr>
      <xdr:spPr>
        <a:xfrm>
          <a:off x="76264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113047</xdr:rowOff>
    </xdr:from>
    <xdr:ext cx="469744" cy="259045"/>
    <xdr:sp macro="" textlink="">
      <xdr:nvSpPr>
        <xdr:cNvPr id="146" name="n_4mainValue【図書館】&#10;一人当たり面積">
          <a:extLst>
            <a:ext uri="{FF2B5EF4-FFF2-40B4-BE49-F238E27FC236}">
              <a16:creationId xmlns:a16="http://schemas.microsoft.com/office/drawing/2014/main" id="{4A8B6DC6-4BE0-4EA6-8E08-FCB5FAF4A56F}"/>
            </a:ext>
          </a:extLst>
        </xdr:cNvPr>
        <xdr:cNvSpPr txBox="1"/>
      </xdr:nvSpPr>
      <xdr:spPr>
        <a:xfrm>
          <a:off x="6737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550BDBEE-EB11-4458-9CD1-DA2770959E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B252220-63ED-4D12-8FA1-701A3847CEE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162983E-7DDD-484D-A3FC-1CA0070E0D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53EA21E-3D7B-4377-8B9B-3A3F982429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E7EAF94-33F0-4CD4-AF7A-C360A0A4CC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6738551-9265-4590-8063-F684490A5D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B8D6C16-EDA6-468C-8E27-3A068A53C80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534BB44-037B-4F75-8351-7600F87FC0E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5554F5C-00A6-4D88-9008-BB1820F5BC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060F515-46DD-4332-B3F4-B1FDF8D4E9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19C3BE3-8105-4C18-B8C6-832DA575DA5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DE843401-991C-4572-91CE-6E36714FF39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23A3835C-AE86-417B-BDCA-D8D86023C5E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DF9089B-BE6F-4A1D-AEEE-5D9447C999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DF0AFCF-D66A-4DAD-B9D8-C23F8EA2EE7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BC96686-2A45-44AA-ABB9-A1923D17A01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CBEB12E-21A6-496A-A6FD-0BAD113483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F85F56ED-B5E8-4441-84D3-0BF8907398B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8652C6B-3236-4F62-BE18-DE1044DD818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56C43841-5415-486D-B0ED-EDAAD3074D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A4605D10-2E51-4283-B4FE-CC862A4557A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B9E76E1-576D-4DA3-B185-386A4EB8BB4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446DB0C-C6A3-42CA-A5DA-65843BC2DEF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1302F92-6450-4801-9F03-BC531013A4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BC77227-5237-405D-81DF-05C8865432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EB01B580-8ABA-4284-9A47-A2F4D2614F5D}"/>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AC36FD67-D153-4DBF-8D6B-9F87D4145A9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4DCB28DC-2D59-440C-A5D5-6C0C02859FA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678DD0CC-2593-4DC8-BC1C-0B07DDD9C3DA}"/>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76" name="直線コネクタ 175">
          <a:extLst>
            <a:ext uri="{FF2B5EF4-FFF2-40B4-BE49-F238E27FC236}">
              <a16:creationId xmlns:a16="http://schemas.microsoft.com/office/drawing/2014/main" id="{4985EBFE-E602-4FD6-89B8-FAAACB789276}"/>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36DECFBB-A6F7-4CB5-A4A8-988A1CF9A042}"/>
            </a:ext>
          </a:extLst>
        </xdr:cNvPr>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8" name="フローチャート: 判断 177">
          <a:extLst>
            <a:ext uri="{FF2B5EF4-FFF2-40B4-BE49-F238E27FC236}">
              <a16:creationId xmlns:a16="http://schemas.microsoft.com/office/drawing/2014/main" id="{BA77760B-5B64-4592-A70D-47DD1CBADA68}"/>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9" name="フローチャート: 判断 178">
          <a:extLst>
            <a:ext uri="{FF2B5EF4-FFF2-40B4-BE49-F238E27FC236}">
              <a16:creationId xmlns:a16="http://schemas.microsoft.com/office/drawing/2014/main" id="{6D5543C2-F8D5-4643-83C8-1133D3F67F17}"/>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80" name="フローチャート: 判断 179">
          <a:extLst>
            <a:ext uri="{FF2B5EF4-FFF2-40B4-BE49-F238E27FC236}">
              <a16:creationId xmlns:a16="http://schemas.microsoft.com/office/drawing/2014/main" id="{909E4598-4AE3-40E0-AF75-A09A0CAC31A4}"/>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81" name="フローチャート: 判断 180">
          <a:extLst>
            <a:ext uri="{FF2B5EF4-FFF2-40B4-BE49-F238E27FC236}">
              <a16:creationId xmlns:a16="http://schemas.microsoft.com/office/drawing/2014/main" id="{F7ADAF92-46A0-4803-BD89-7B6ABC147CD3}"/>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82" name="フローチャート: 判断 181">
          <a:extLst>
            <a:ext uri="{FF2B5EF4-FFF2-40B4-BE49-F238E27FC236}">
              <a16:creationId xmlns:a16="http://schemas.microsoft.com/office/drawing/2014/main" id="{A02D0E34-F2A0-4F50-9025-DBA22C5B4668}"/>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1B91140-F937-4370-8694-066A14354F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30E4FAE-637C-4EF9-AD87-BE3C374F8B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0CF8762-45BC-45FA-B5F4-70FFBEC3A6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791DE3D-3658-44F0-99DF-8F9CF2EA22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F32E6E-1203-4734-9DFE-3973F89AB5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88" name="楕円 187">
          <a:extLst>
            <a:ext uri="{FF2B5EF4-FFF2-40B4-BE49-F238E27FC236}">
              <a16:creationId xmlns:a16="http://schemas.microsoft.com/office/drawing/2014/main" id="{24B6094B-E058-4215-A765-F8FFF952A9AF}"/>
            </a:ext>
          </a:extLst>
        </xdr:cNvPr>
        <xdr:cNvSpPr/>
      </xdr:nvSpPr>
      <xdr:spPr>
        <a:xfrm>
          <a:off x="4584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34126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CEE5B1B4-AFD9-440C-AB25-91B5C34A52D9}"/>
            </a:ext>
          </a:extLst>
        </xdr:cNvPr>
        <xdr:cNvSpPr txBox="1"/>
      </xdr:nvSpPr>
      <xdr:spPr>
        <a:xfrm>
          <a:off x="4673600" y="10321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136978</xdr:rowOff>
    </xdr:from>
    <xdr:to>
      <xdr:col>20</xdr:col>
      <xdr:colOff>38100</xdr:colOff>
      <xdr:row>61</xdr:row>
      <xdr:rowOff>67128</xdr:rowOff>
    </xdr:to>
    <xdr:sp macro="" textlink="">
      <xdr:nvSpPr>
        <xdr:cNvPr id="190" name="楕円 189">
          <a:extLst>
            <a:ext uri="{FF2B5EF4-FFF2-40B4-BE49-F238E27FC236}">
              <a16:creationId xmlns:a16="http://schemas.microsoft.com/office/drawing/2014/main" id="{D6D37968-9284-452B-BE24-79CE908C6AD4}"/>
            </a:ext>
          </a:extLst>
        </xdr:cNvPr>
        <xdr:cNvSpPr/>
      </xdr:nvSpPr>
      <xdr:spPr>
        <a:xfrm>
          <a:off x="37465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16328</xdr:rowOff>
    </xdr:from>
    <xdr:to>
      <xdr:col>24</xdr:col>
      <xdr:colOff>63500</xdr:colOff>
      <xdr:row>61</xdr:row>
      <xdr:rowOff>62049</xdr:rowOff>
    </xdr:to>
    <xdr:cxnSp macro="">
      <xdr:nvCxnSpPr>
        <xdr:cNvPr id="191" name="直線コネクタ 190">
          <a:extLst>
            <a:ext uri="{FF2B5EF4-FFF2-40B4-BE49-F238E27FC236}">
              <a16:creationId xmlns:a16="http://schemas.microsoft.com/office/drawing/2014/main" id="{985BD1BE-224C-426C-863F-E6A4DD12A21E}"/>
            </a:ext>
          </a:extLst>
        </xdr:cNvPr>
        <xdr:cNvCxnSpPr/>
      </xdr:nvCxnSpPr>
      <xdr:spPr>
        <a:xfrm>
          <a:off x="3797300" y="10474778"/>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92891</xdr:rowOff>
    </xdr:from>
    <xdr:to>
      <xdr:col>15</xdr:col>
      <xdr:colOff>101600</xdr:colOff>
      <xdr:row>61</xdr:row>
      <xdr:rowOff>23041</xdr:rowOff>
    </xdr:to>
    <xdr:sp macro="" textlink="">
      <xdr:nvSpPr>
        <xdr:cNvPr id="192" name="楕円 191">
          <a:extLst>
            <a:ext uri="{FF2B5EF4-FFF2-40B4-BE49-F238E27FC236}">
              <a16:creationId xmlns:a16="http://schemas.microsoft.com/office/drawing/2014/main" id="{9C1839B0-CF75-40E4-A6EB-E7659957871D}"/>
            </a:ext>
          </a:extLst>
        </xdr:cNvPr>
        <xdr:cNvSpPr/>
      </xdr:nvSpPr>
      <xdr:spPr>
        <a:xfrm>
          <a:off x="2857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143691</xdr:rowOff>
    </xdr:from>
    <xdr:to>
      <xdr:col>19</xdr:col>
      <xdr:colOff>177800</xdr:colOff>
      <xdr:row>61</xdr:row>
      <xdr:rowOff>16328</xdr:rowOff>
    </xdr:to>
    <xdr:cxnSp macro="">
      <xdr:nvCxnSpPr>
        <xdr:cNvPr id="193" name="直線コネクタ 192">
          <a:extLst>
            <a:ext uri="{FF2B5EF4-FFF2-40B4-BE49-F238E27FC236}">
              <a16:creationId xmlns:a16="http://schemas.microsoft.com/office/drawing/2014/main" id="{AF284D10-A8C0-407C-A64D-75440A069E5D}"/>
            </a:ext>
          </a:extLst>
        </xdr:cNvPr>
        <xdr:cNvCxnSpPr/>
      </xdr:nvCxnSpPr>
      <xdr:spPr>
        <a:xfrm>
          <a:off x="2908300" y="104306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4" name="楕円 193">
          <a:extLst>
            <a:ext uri="{FF2B5EF4-FFF2-40B4-BE49-F238E27FC236}">
              <a16:creationId xmlns:a16="http://schemas.microsoft.com/office/drawing/2014/main" id="{8616780F-3807-4326-8AEC-EA39A24ECADC}"/>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143691</xdr:rowOff>
    </xdr:to>
    <xdr:cxnSp macro="">
      <xdr:nvCxnSpPr>
        <xdr:cNvPr id="195" name="直線コネクタ 194">
          <a:extLst>
            <a:ext uri="{FF2B5EF4-FFF2-40B4-BE49-F238E27FC236}">
              <a16:creationId xmlns:a16="http://schemas.microsoft.com/office/drawing/2014/main" id="{94805572-EB6A-4218-A2F4-3F602507E21C}"/>
            </a:ext>
          </a:extLst>
        </xdr:cNvPr>
        <xdr:cNvCxnSpPr/>
      </xdr:nvCxnSpPr>
      <xdr:spPr>
        <a:xfrm>
          <a:off x="2019300" y="10352315"/>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96" name="楕円 195">
          <a:extLst>
            <a:ext uri="{FF2B5EF4-FFF2-40B4-BE49-F238E27FC236}">
              <a16:creationId xmlns:a16="http://schemas.microsoft.com/office/drawing/2014/main" id="{78A45B7A-3E92-406D-9D54-A8BEA2215240}"/>
            </a:ext>
          </a:extLst>
        </xdr:cNvPr>
        <xdr:cNvSpPr/>
      </xdr:nvSpPr>
      <xdr:spPr>
        <a:xfrm>
          <a:off x="1079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65315</xdr:rowOff>
    </xdr:to>
    <xdr:cxnSp macro="">
      <xdr:nvCxnSpPr>
        <xdr:cNvPr id="197" name="直線コネクタ 196">
          <a:extLst>
            <a:ext uri="{FF2B5EF4-FFF2-40B4-BE49-F238E27FC236}">
              <a16:creationId xmlns:a16="http://schemas.microsoft.com/office/drawing/2014/main" id="{D6192BF2-9A2C-4C4D-894D-DE5F86EBCC0A}"/>
            </a:ext>
          </a:extLst>
        </xdr:cNvPr>
        <xdr:cNvCxnSpPr/>
      </xdr:nvCxnSpPr>
      <xdr:spPr>
        <a:xfrm>
          <a:off x="1130300" y="1035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98" name="n_1aveValue【体育館・プール】&#10;有形固定資産減価償却率">
          <a:extLst>
            <a:ext uri="{FF2B5EF4-FFF2-40B4-BE49-F238E27FC236}">
              <a16:creationId xmlns:a16="http://schemas.microsoft.com/office/drawing/2014/main" id="{B4D88D15-A8FE-4631-96B6-29BFA00FFB1C}"/>
            </a:ext>
          </a:extLst>
        </xdr:cNvPr>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99" name="n_2aveValue【体育館・プール】&#10;有形固定資産減価償却率">
          <a:extLst>
            <a:ext uri="{FF2B5EF4-FFF2-40B4-BE49-F238E27FC236}">
              <a16:creationId xmlns:a16="http://schemas.microsoft.com/office/drawing/2014/main" id="{7CAE7BCA-BCF4-427B-9F05-6911E118F753}"/>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0" name="n_3aveValue【体育館・プール】&#10;有形固定資産減価償却率">
          <a:extLst>
            <a:ext uri="{FF2B5EF4-FFF2-40B4-BE49-F238E27FC236}">
              <a16:creationId xmlns:a16="http://schemas.microsoft.com/office/drawing/2014/main" id="{7170B4CA-255B-4D76-B44F-14347B55F1EC}"/>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201" name="n_4aveValue【体育館・プール】&#10;有形固定資産減価償却率">
          <a:extLst>
            <a:ext uri="{FF2B5EF4-FFF2-40B4-BE49-F238E27FC236}">
              <a16:creationId xmlns:a16="http://schemas.microsoft.com/office/drawing/2014/main" id="{E3602678-DE8A-400A-AABB-463B79991FF9}"/>
            </a:ext>
          </a:extLst>
        </xdr:cNvPr>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83655</xdr:rowOff>
    </xdr:from>
    <xdr:ext cx="405111" cy="259045"/>
    <xdr:sp macro="" textlink="">
      <xdr:nvSpPr>
        <xdr:cNvPr id="202" name="n_1mainValue【体育館・プール】&#10;有形固定資産減価償却率">
          <a:extLst>
            <a:ext uri="{FF2B5EF4-FFF2-40B4-BE49-F238E27FC236}">
              <a16:creationId xmlns:a16="http://schemas.microsoft.com/office/drawing/2014/main" id="{9EAE313E-ECD0-4F65-A193-B8354C18FC91}"/>
            </a:ext>
          </a:extLst>
        </xdr:cNvPr>
        <xdr:cNvSpPr txBox="1"/>
      </xdr:nvSpPr>
      <xdr:spPr>
        <a:xfrm>
          <a:off x="35820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3" name="n_2mainValue【体育館・プール】&#10;有形固定資産減価償却率">
          <a:extLst>
            <a:ext uri="{FF2B5EF4-FFF2-40B4-BE49-F238E27FC236}">
              <a16:creationId xmlns:a16="http://schemas.microsoft.com/office/drawing/2014/main" id="{4B26C94A-E123-47DC-AE9D-52186A697EAC}"/>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204" name="n_3mainValue【体育館・プール】&#10;有形固定資産減価償却率">
          <a:extLst>
            <a:ext uri="{FF2B5EF4-FFF2-40B4-BE49-F238E27FC236}">
              <a16:creationId xmlns:a16="http://schemas.microsoft.com/office/drawing/2014/main" id="{1D608F6E-DAAE-4DB9-B9EA-06ED0DC6F776}"/>
            </a:ext>
          </a:extLst>
        </xdr:cNvPr>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5" name="n_4mainValue【体育館・プール】&#10;有形固定資産減価償却率">
          <a:extLst>
            <a:ext uri="{FF2B5EF4-FFF2-40B4-BE49-F238E27FC236}">
              <a16:creationId xmlns:a16="http://schemas.microsoft.com/office/drawing/2014/main" id="{F6268999-21A5-4F6E-AB05-31D39B9CAC95}"/>
            </a:ext>
          </a:extLst>
        </xdr:cNvPr>
        <xdr:cNvSpPr txBox="1"/>
      </xdr:nvSpPr>
      <xdr:spPr>
        <a:xfrm>
          <a:off x="927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FF43614-8773-4384-907A-7C5FB421F9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2D027C5-B3D2-497C-BA07-CCF1413C7E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50295FF4-D090-4312-8377-9821381FCE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00A6EA7-525F-49C1-B169-6D9DEF48B5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A616A0EC-57DC-402B-8ECC-0CD45DA0587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3942FA5-189E-4BCB-B86D-7DD48E5C7E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C7492A2-1193-44FA-8445-9E04DB9796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45FDE52-1795-4BAE-9F70-A7AF77D20CB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4F52C3E-BB47-4296-9A53-C8AEDF2AB1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D6C3B88-E0FD-4A82-95BA-982D8A274E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A6FC80F3-F96A-4713-B2D1-DBE8B55EBDE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C04D9721-C75B-4C18-B584-345943CDB9F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9AD9E3A3-4242-4430-A6CD-4E439FF7D67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E5906063-9025-48DA-87DC-E524679156D1}"/>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388E061E-9D50-47A8-9431-2D3A65F22BE4}"/>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21" name="テキスト ボックス 220">
          <a:extLst>
            <a:ext uri="{FF2B5EF4-FFF2-40B4-BE49-F238E27FC236}">
              <a16:creationId xmlns:a16="http://schemas.microsoft.com/office/drawing/2014/main" id="{A4D91F9D-BAB0-44B2-ACA9-40095A26243C}"/>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D42C3A9C-8FA1-41F2-A128-6DFFE3D05D1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23" name="テキスト ボックス 222">
          <a:extLst>
            <a:ext uri="{FF2B5EF4-FFF2-40B4-BE49-F238E27FC236}">
              <a16:creationId xmlns:a16="http://schemas.microsoft.com/office/drawing/2014/main" id="{9B74CD53-07FD-4773-A2F1-0D618BA3374A}"/>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8681F61C-D567-481A-8300-7B74FFA95F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5" name="テキスト ボックス 224">
          <a:extLst>
            <a:ext uri="{FF2B5EF4-FFF2-40B4-BE49-F238E27FC236}">
              <a16:creationId xmlns:a16="http://schemas.microsoft.com/office/drawing/2014/main" id="{0CE035C1-518E-4A4D-AFD4-08D8321D1E4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F31AEE01-61B5-4005-86D8-1288CD29C4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27" name="直線コネクタ 226">
          <a:extLst>
            <a:ext uri="{FF2B5EF4-FFF2-40B4-BE49-F238E27FC236}">
              <a16:creationId xmlns:a16="http://schemas.microsoft.com/office/drawing/2014/main" id="{EDA71872-1D14-42F4-AC88-92E4756EA910}"/>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28" name="【体育館・プール】&#10;一人当たり面積最小値テキスト">
          <a:extLst>
            <a:ext uri="{FF2B5EF4-FFF2-40B4-BE49-F238E27FC236}">
              <a16:creationId xmlns:a16="http://schemas.microsoft.com/office/drawing/2014/main" id="{59F6860F-0B24-4EA1-BCA1-B05320DB0718}"/>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29" name="直線コネクタ 228">
          <a:extLst>
            <a:ext uri="{FF2B5EF4-FFF2-40B4-BE49-F238E27FC236}">
              <a16:creationId xmlns:a16="http://schemas.microsoft.com/office/drawing/2014/main" id="{8C5E6229-7F5A-4EBB-8EFB-4E9B753B47D1}"/>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30" name="【体育館・プール】&#10;一人当たり面積最大値テキスト">
          <a:extLst>
            <a:ext uri="{FF2B5EF4-FFF2-40B4-BE49-F238E27FC236}">
              <a16:creationId xmlns:a16="http://schemas.microsoft.com/office/drawing/2014/main" id="{BFB788DE-F7A0-4CE5-A838-2E3ADBEE943F}"/>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31" name="直線コネクタ 230">
          <a:extLst>
            <a:ext uri="{FF2B5EF4-FFF2-40B4-BE49-F238E27FC236}">
              <a16:creationId xmlns:a16="http://schemas.microsoft.com/office/drawing/2014/main" id="{3546D3FE-DB97-4ADD-98B6-C13E2C6C82A3}"/>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32" name="【体育館・プール】&#10;一人当たり面積平均値テキスト">
          <a:extLst>
            <a:ext uri="{FF2B5EF4-FFF2-40B4-BE49-F238E27FC236}">
              <a16:creationId xmlns:a16="http://schemas.microsoft.com/office/drawing/2014/main" id="{77A6B55E-F1A1-4AC6-8262-B00910B8BFF2}"/>
            </a:ext>
          </a:extLst>
        </xdr:cNvPr>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33" name="フローチャート: 判断 232">
          <a:extLst>
            <a:ext uri="{FF2B5EF4-FFF2-40B4-BE49-F238E27FC236}">
              <a16:creationId xmlns:a16="http://schemas.microsoft.com/office/drawing/2014/main" id="{916C24C9-4346-42BD-881C-E5CE51A2E6FB}"/>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34" name="フローチャート: 判断 233">
          <a:extLst>
            <a:ext uri="{FF2B5EF4-FFF2-40B4-BE49-F238E27FC236}">
              <a16:creationId xmlns:a16="http://schemas.microsoft.com/office/drawing/2014/main" id="{EED83EE6-D020-45C6-978D-F5EEF2724341}"/>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35" name="フローチャート: 判断 234">
          <a:extLst>
            <a:ext uri="{FF2B5EF4-FFF2-40B4-BE49-F238E27FC236}">
              <a16:creationId xmlns:a16="http://schemas.microsoft.com/office/drawing/2014/main" id="{F0F69796-42ED-4B70-945A-0A5A28AC2679}"/>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36" name="フローチャート: 判断 235">
          <a:extLst>
            <a:ext uri="{FF2B5EF4-FFF2-40B4-BE49-F238E27FC236}">
              <a16:creationId xmlns:a16="http://schemas.microsoft.com/office/drawing/2014/main" id="{E3BCA9B9-69BE-4458-9692-313644722F57}"/>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37" name="フローチャート: 判断 236">
          <a:extLst>
            <a:ext uri="{FF2B5EF4-FFF2-40B4-BE49-F238E27FC236}">
              <a16:creationId xmlns:a16="http://schemas.microsoft.com/office/drawing/2014/main" id="{E3FB450F-6BFD-4AD9-B642-C7A8CB9A0F18}"/>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B4FBB6B-D1AD-4A0B-AD82-D7EA04692F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EC80D44-1AA3-4C96-9EE0-E74D032BA6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77A28D4-1E7A-4706-A244-E2CE76F151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6832876-BA47-4923-8992-D594B4FE3B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971662A-D21A-4866-8DE5-D37C882151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166918</xdr:rowOff>
    </xdr:from>
    <xdr:to>
      <xdr:col>55</xdr:col>
      <xdr:colOff>50800</xdr:colOff>
      <xdr:row>63</xdr:row>
      <xdr:rowOff>97068</xdr:rowOff>
    </xdr:to>
    <xdr:sp macro="" textlink="">
      <xdr:nvSpPr>
        <xdr:cNvPr id="243" name="楕円 242">
          <a:extLst>
            <a:ext uri="{FF2B5EF4-FFF2-40B4-BE49-F238E27FC236}">
              <a16:creationId xmlns:a16="http://schemas.microsoft.com/office/drawing/2014/main" id="{4FCC70C0-E2BF-4BC0-BCF5-47CBA71CEFA5}"/>
            </a:ext>
          </a:extLst>
        </xdr:cNvPr>
        <xdr:cNvSpPr/>
      </xdr:nvSpPr>
      <xdr:spPr>
        <a:xfrm>
          <a:off x="10426700" y="107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126295</xdr:rowOff>
    </xdr:from>
    <xdr:ext cx="469744" cy="259045"/>
    <xdr:sp macro="" textlink="">
      <xdr:nvSpPr>
        <xdr:cNvPr id="244" name="【体育館・プール】&#10;一人当たり面積該当値テキスト">
          <a:extLst>
            <a:ext uri="{FF2B5EF4-FFF2-40B4-BE49-F238E27FC236}">
              <a16:creationId xmlns:a16="http://schemas.microsoft.com/office/drawing/2014/main" id="{1A4B0776-8DCD-4FC4-A22C-E11BACFB9597}"/>
            </a:ext>
          </a:extLst>
        </xdr:cNvPr>
        <xdr:cNvSpPr txBox="1"/>
      </xdr:nvSpPr>
      <xdr:spPr>
        <a:xfrm>
          <a:off x="10515600" y="1058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169936</xdr:rowOff>
    </xdr:from>
    <xdr:to>
      <xdr:col>50</xdr:col>
      <xdr:colOff>165100</xdr:colOff>
      <xdr:row>63</xdr:row>
      <xdr:rowOff>100086</xdr:rowOff>
    </xdr:to>
    <xdr:sp macro="" textlink="">
      <xdr:nvSpPr>
        <xdr:cNvPr id="245" name="楕円 244">
          <a:extLst>
            <a:ext uri="{FF2B5EF4-FFF2-40B4-BE49-F238E27FC236}">
              <a16:creationId xmlns:a16="http://schemas.microsoft.com/office/drawing/2014/main" id="{F0C008CD-328A-4044-B211-E203DC191784}"/>
            </a:ext>
          </a:extLst>
        </xdr:cNvPr>
        <xdr:cNvSpPr/>
      </xdr:nvSpPr>
      <xdr:spPr>
        <a:xfrm>
          <a:off x="9588500" y="10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46268</xdr:rowOff>
    </xdr:from>
    <xdr:to>
      <xdr:col>55</xdr:col>
      <xdr:colOff>0</xdr:colOff>
      <xdr:row>63</xdr:row>
      <xdr:rowOff>49286</xdr:rowOff>
    </xdr:to>
    <xdr:cxnSp macro="">
      <xdr:nvCxnSpPr>
        <xdr:cNvPr id="246" name="直線コネクタ 245">
          <a:extLst>
            <a:ext uri="{FF2B5EF4-FFF2-40B4-BE49-F238E27FC236}">
              <a16:creationId xmlns:a16="http://schemas.microsoft.com/office/drawing/2014/main" id="{E5EA319A-5E33-4176-B5A6-A28DB59538F1}"/>
            </a:ext>
          </a:extLst>
        </xdr:cNvPr>
        <xdr:cNvCxnSpPr/>
      </xdr:nvCxnSpPr>
      <xdr:spPr>
        <a:xfrm flipV="1">
          <a:off x="9639300" y="10847618"/>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1229</xdr:rowOff>
    </xdr:from>
    <xdr:to>
      <xdr:col>46</xdr:col>
      <xdr:colOff>38100</xdr:colOff>
      <xdr:row>63</xdr:row>
      <xdr:rowOff>102829</xdr:rowOff>
    </xdr:to>
    <xdr:sp macro="" textlink="">
      <xdr:nvSpPr>
        <xdr:cNvPr id="247" name="楕円 246">
          <a:extLst>
            <a:ext uri="{FF2B5EF4-FFF2-40B4-BE49-F238E27FC236}">
              <a16:creationId xmlns:a16="http://schemas.microsoft.com/office/drawing/2014/main" id="{54B82CBC-94F2-496A-A5F9-A74D0F17B839}"/>
            </a:ext>
          </a:extLst>
        </xdr:cNvPr>
        <xdr:cNvSpPr/>
      </xdr:nvSpPr>
      <xdr:spPr>
        <a:xfrm>
          <a:off x="8699500" y="108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49286</xdr:rowOff>
    </xdr:from>
    <xdr:to>
      <xdr:col>50</xdr:col>
      <xdr:colOff>114300</xdr:colOff>
      <xdr:row>63</xdr:row>
      <xdr:rowOff>52029</xdr:rowOff>
    </xdr:to>
    <xdr:cxnSp macro="">
      <xdr:nvCxnSpPr>
        <xdr:cNvPr id="248" name="直線コネクタ 247">
          <a:extLst>
            <a:ext uri="{FF2B5EF4-FFF2-40B4-BE49-F238E27FC236}">
              <a16:creationId xmlns:a16="http://schemas.microsoft.com/office/drawing/2014/main" id="{9E908554-37DB-4B03-A204-73225DFF6D91}"/>
            </a:ext>
          </a:extLst>
        </xdr:cNvPr>
        <xdr:cNvCxnSpPr/>
      </xdr:nvCxnSpPr>
      <xdr:spPr>
        <a:xfrm flipV="1">
          <a:off x="8750300" y="108506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4613</xdr:rowOff>
    </xdr:from>
    <xdr:to>
      <xdr:col>41</xdr:col>
      <xdr:colOff>101600</xdr:colOff>
      <xdr:row>63</xdr:row>
      <xdr:rowOff>106213</xdr:rowOff>
    </xdr:to>
    <xdr:sp macro="" textlink="">
      <xdr:nvSpPr>
        <xdr:cNvPr id="249" name="楕円 248">
          <a:extLst>
            <a:ext uri="{FF2B5EF4-FFF2-40B4-BE49-F238E27FC236}">
              <a16:creationId xmlns:a16="http://schemas.microsoft.com/office/drawing/2014/main" id="{87028C3D-9E1F-4F8E-8C8C-CF4684978378}"/>
            </a:ext>
          </a:extLst>
        </xdr:cNvPr>
        <xdr:cNvSpPr/>
      </xdr:nvSpPr>
      <xdr:spPr>
        <a:xfrm>
          <a:off x="7810500" y="108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52029</xdr:rowOff>
    </xdr:from>
    <xdr:to>
      <xdr:col>45</xdr:col>
      <xdr:colOff>177800</xdr:colOff>
      <xdr:row>63</xdr:row>
      <xdr:rowOff>55413</xdr:rowOff>
    </xdr:to>
    <xdr:cxnSp macro="">
      <xdr:nvCxnSpPr>
        <xdr:cNvPr id="250" name="直線コネクタ 249">
          <a:extLst>
            <a:ext uri="{FF2B5EF4-FFF2-40B4-BE49-F238E27FC236}">
              <a16:creationId xmlns:a16="http://schemas.microsoft.com/office/drawing/2014/main" id="{370B1550-B943-437D-BE7B-94E45AE2DB7B}"/>
            </a:ext>
          </a:extLst>
        </xdr:cNvPr>
        <xdr:cNvCxnSpPr/>
      </xdr:nvCxnSpPr>
      <xdr:spPr>
        <a:xfrm flipV="1">
          <a:off x="7861300" y="10853379"/>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7904</xdr:rowOff>
    </xdr:from>
    <xdr:to>
      <xdr:col>36</xdr:col>
      <xdr:colOff>165100</xdr:colOff>
      <xdr:row>63</xdr:row>
      <xdr:rowOff>109504</xdr:rowOff>
    </xdr:to>
    <xdr:sp macro="" textlink="">
      <xdr:nvSpPr>
        <xdr:cNvPr id="251" name="楕円 250">
          <a:extLst>
            <a:ext uri="{FF2B5EF4-FFF2-40B4-BE49-F238E27FC236}">
              <a16:creationId xmlns:a16="http://schemas.microsoft.com/office/drawing/2014/main" id="{19987136-0C80-4D4D-9A57-60FA40598D32}"/>
            </a:ext>
          </a:extLst>
        </xdr:cNvPr>
        <xdr:cNvSpPr/>
      </xdr:nvSpPr>
      <xdr:spPr>
        <a:xfrm>
          <a:off x="6921500" y="1080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55413</xdr:rowOff>
    </xdr:from>
    <xdr:to>
      <xdr:col>41</xdr:col>
      <xdr:colOff>50800</xdr:colOff>
      <xdr:row>63</xdr:row>
      <xdr:rowOff>58704</xdr:rowOff>
    </xdr:to>
    <xdr:cxnSp macro="">
      <xdr:nvCxnSpPr>
        <xdr:cNvPr id="252" name="直線コネクタ 251">
          <a:extLst>
            <a:ext uri="{FF2B5EF4-FFF2-40B4-BE49-F238E27FC236}">
              <a16:creationId xmlns:a16="http://schemas.microsoft.com/office/drawing/2014/main" id="{2D3DCCCD-C16B-408D-AE39-F9205478B089}"/>
            </a:ext>
          </a:extLst>
        </xdr:cNvPr>
        <xdr:cNvCxnSpPr/>
      </xdr:nvCxnSpPr>
      <xdr:spPr>
        <a:xfrm flipV="1">
          <a:off x="6972300" y="10856763"/>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253" name="n_1aveValue【体育館・プール】&#10;一人当たり面積">
          <a:extLst>
            <a:ext uri="{FF2B5EF4-FFF2-40B4-BE49-F238E27FC236}">
              <a16:creationId xmlns:a16="http://schemas.microsoft.com/office/drawing/2014/main" id="{1EBC0F8D-E55E-4F67-9A5B-AD4A13D71E67}"/>
            </a:ext>
          </a:extLst>
        </xdr:cNvPr>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254" name="n_2aveValue【体育館・プール】&#10;一人当たり面積">
          <a:extLst>
            <a:ext uri="{FF2B5EF4-FFF2-40B4-BE49-F238E27FC236}">
              <a16:creationId xmlns:a16="http://schemas.microsoft.com/office/drawing/2014/main" id="{00849C69-6C60-4A3F-9C6E-AC7AB03938AD}"/>
            </a:ext>
          </a:extLst>
        </xdr:cNvPr>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255" name="n_3aveValue【体育館・プール】&#10;一人当たり面積">
          <a:extLst>
            <a:ext uri="{FF2B5EF4-FFF2-40B4-BE49-F238E27FC236}">
              <a16:creationId xmlns:a16="http://schemas.microsoft.com/office/drawing/2014/main" id="{884E127C-9591-476C-8172-4B624BACF9E5}"/>
            </a:ext>
          </a:extLst>
        </xdr:cNvPr>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256" name="n_4aveValue【体育館・プール】&#10;一人当たり面積">
          <a:extLst>
            <a:ext uri="{FF2B5EF4-FFF2-40B4-BE49-F238E27FC236}">
              <a16:creationId xmlns:a16="http://schemas.microsoft.com/office/drawing/2014/main" id="{4246A59B-2F99-45A0-8DBC-9AC0A6D0A312}"/>
            </a:ext>
          </a:extLst>
        </xdr:cNvPr>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116613</xdr:rowOff>
    </xdr:from>
    <xdr:ext cx="469744" cy="259045"/>
    <xdr:sp macro="" textlink="">
      <xdr:nvSpPr>
        <xdr:cNvPr id="257" name="n_1mainValue【体育館・プール】&#10;一人当たり面積">
          <a:extLst>
            <a:ext uri="{FF2B5EF4-FFF2-40B4-BE49-F238E27FC236}">
              <a16:creationId xmlns:a16="http://schemas.microsoft.com/office/drawing/2014/main" id="{17D4FB18-2B51-441D-8C51-0785A290C950}"/>
            </a:ext>
          </a:extLst>
        </xdr:cNvPr>
        <xdr:cNvSpPr txBox="1"/>
      </xdr:nvSpPr>
      <xdr:spPr>
        <a:xfrm>
          <a:off x="9391727" y="1057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119356</xdr:rowOff>
    </xdr:from>
    <xdr:ext cx="469744" cy="259045"/>
    <xdr:sp macro="" textlink="">
      <xdr:nvSpPr>
        <xdr:cNvPr id="258" name="n_2mainValue【体育館・プール】&#10;一人当たり面積">
          <a:extLst>
            <a:ext uri="{FF2B5EF4-FFF2-40B4-BE49-F238E27FC236}">
              <a16:creationId xmlns:a16="http://schemas.microsoft.com/office/drawing/2014/main" id="{7E3B54CE-CC2A-447E-A458-2E7D795952B1}"/>
            </a:ext>
          </a:extLst>
        </xdr:cNvPr>
        <xdr:cNvSpPr txBox="1"/>
      </xdr:nvSpPr>
      <xdr:spPr>
        <a:xfrm>
          <a:off x="8515427" y="105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122740</xdr:rowOff>
    </xdr:from>
    <xdr:ext cx="469744" cy="259045"/>
    <xdr:sp macro="" textlink="">
      <xdr:nvSpPr>
        <xdr:cNvPr id="259" name="n_3mainValue【体育館・プール】&#10;一人当たり面積">
          <a:extLst>
            <a:ext uri="{FF2B5EF4-FFF2-40B4-BE49-F238E27FC236}">
              <a16:creationId xmlns:a16="http://schemas.microsoft.com/office/drawing/2014/main" id="{16E78975-AF9D-4FD0-8635-9CE1E40C65C0}"/>
            </a:ext>
          </a:extLst>
        </xdr:cNvPr>
        <xdr:cNvSpPr txBox="1"/>
      </xdr:nvSpPr>
      <xdr:spPr>
        <a:xfrm>
          <a:off x="7626427" y="105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126031</xdr:rowOff>
    </xdr:from>
    <xdr:ext cx="469744" cy="259045"/>
    <xdr:sp macro="" textlink="">
      <xdr:nvSpPr>
        <xdr:cNvPr id="260" name="n_4mainValue【体育館・プール】&#10;一人当たり面積">
          <a:extLst>
            <a:ext uri="{FF2B5EF4-FFF2-40B4-BE49-F238E27FC236}">
              <a16:creationId xmlns:a16="http://schemas.microsoft.com/office/drawing/2014/main" id="{6C020893-ECD2-4D9A-8E1E-050678AB2098}"/>
            </a:ext>
          </a:extLst>
        </xdr:cNvPr>
        <xdr:cNvSpPr txBox="1"/>
      </xdr:nvSpPr>
      <xdr:spPr>
        <a:xfrm>
          <a:off x="6737427" y="1058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3837EC2-CF4C-484A-989F-3C3A3C564A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9F913794-DA7A-4CE1-AF66-5E8DE9331A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DF2D9911-EBF2-49AE-A15C-A4D1F73ED1E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7520E092-29C1-4D85-B22D-E8C9DB9A30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32F7D058-5347-469B-A8D2-34EFACA5E1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52386BCC-0AB5-49D3-8D99-C58FBB8119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3E684178-5E76-422C-8621-105E7FD694C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EFFCEB64-3ADB-4C43-99D4-10CBDAEB7E6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389ADB0B-4B8A-4D84-8BB5-BFE4EA73DE1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A38636D9-E538-4475-9DF5-6CD8195A68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7F615316-D2F9-438E-98F3-99531BDEA4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0D02ED38-5AE4-4147-AC56-017F93EA67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61D594A8-6A38-4705-A9ED-694AE761AF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CCA4DDC9-9C4D-417F-9BF4-589D8475F9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6C5CE161-22EC-47D2-8052-F0AFF2C340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C915B212-8B79-4ACA-A2DA-9EFD05223D1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73C6C26-60F6-4AD9-9394-24A3A02247D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68A621D4-11CB-4CCF-948F-0DE84B965E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180F8B5B-E2BF-4903-AAC6-9124676D20B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7E480316-91D1-4966-BEA1-8381BAFF378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92ECFFC5-CB1D-4C8B-B144-DC246AD3D3F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420162C5-681E-49B8-9AB1-75A890D24B0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7E0F9A81-D9C8-4903-AC9D-8DEED193364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EC96D80D-5B45-4DE3-96B7-ACFCA37A6A6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E7C6BDB4-E7B9-48B9-A7B3-331A5CAE26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ACDCFDA4-80FB-41AD-A5A8-C042E5AAA6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3490AEF4-81EC-40CC-9CE4-F25ACC7B4F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12F271F6-3E7A-4ECB-ACDF-811D99BCEF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87D87D98-835C-4796-9172-F5A41035C5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B88019F4-EE77-45F3-A786-453DDEFF50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D78CC6E2-11BD-4ED7-BD21-D82B4B1713A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1C1077CE-648D-4826-80EE-30DDF9A1D08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507B14A5-7BED-4450-A10A-16110ED03A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6B020598-CA55-4BD0-AF83-0839729C688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F125E5DF-CA68-4977-AFC4-72BB555FBE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897B26A2-BB1A-40B4-AFC2-74A48957CA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1167E007-7A3F-4CFB-BF65-5271C3C634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BCA09D20-1846-44AE-9802-69C536CFD5E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21FA481D-7CA5-407F-B2C9-B0F4B3E5217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C8F7E036-1CC4-4DED-AEBF-A3F750F567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FAD8D38A-5A4D-4A73-9118-DE7322DE1A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54E25275-2286-4341-8D4F-89FC2EF64B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1CF1190B-D8D2-4818-B678-50DABC9C7A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1DADBD92-558E-4907-A6DB-BFAB0A565DE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ADDE8C75-2C52-4F1E-9AD4-0B7A230C56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E9DE42EA-9E75-4B03-ADD3-93EE2D5DF02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146D01B6-94ED-4410-9246-F66A1E792ED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2AC13669-88C7-4DF5-98AD-97DE72095C5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BE4A9330-C5F1-4F82-91FA-9C914A7731A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B5BCC7CE-A114-45FD-9A1C-F35E7A26FB8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E13AE346-C199-4534-9862-CCDFB7EB84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09A9D0C5-9F69-448B-B3EE-B68B180EE81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9D83565B-2145-4DFC-8E32-1E8A354D3AE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160D6504-7FD3-4564-9B4F-3A99DC6051E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08E90977-D993-4F7E-A388-AF5C8B5D5EC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6E89DD2A-4D94-4E07-8784-975182AAD1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93931C02-A1C3-4A4E-9CFD-092014AAFA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5644152A-6E8D-4C2B-9B6B-D773496D29E7}"/>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一般廃棄物処理施設】&#10;有形固定資産減価償却率最小値テキスト">
          <a:extLst>
            <a:ext uri="{FF2B5EF4-FFF2-40B4-BE49-F238E27FC236}">
              <a16:creationId xmlns:a16="http://schemas.microsoft.com/office/drawing/2014/main" id="{D7A52146-CDE0-41EA-B620-BA49F8BD93D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F5D6B5D9-CE4F-49A9-AE2E-E34AC575BB6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40056632-1969-4C96-A340-B7664669F205}"/>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2" name="直線コネクタ 321">
          <a:extLst>
            <a:ext uri="{FF2B5EF4-FFF2-40B4-BE49-F238E27FC236}">
              <a16:creationId xmlns:a16="http://schemas.microsoft.com/office/drawing/2014/main" id="{AF84ACBC-04FE-4FCA-9C8F-821CD6F1BFBC}"/>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2FA4759E-5728-42D9-9F75-6523382E7E0A}"/>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4" name="フローチャート: 判断 323">
          <a:extLst>
            <a:ext uri="{FF2B5EF4-FFF2-40B4-BE49-F238E27FC236}">
              <a16:creationId xmlns:a16="http://schemas.microsoft.com/office/drawing/2014/main" id="{4AC6D61F-AD9E-4335-BB94-02ECABD9E5D8}"/>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5" name="フローチャート: 判断 324">
          <a:extLst>
            <a:ext uri="{FF2B5EF4-FFF2-40B4-BE49-F238E27FC236}">
              <a16:creationId xmlns:a16="http://schemas.microsoft.com/office/drawing/2014/main" id="{EB4F7F8E-7F7B-42EE-87B5-5C87B2F095E4}"/>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26" name="フローチャート: 判断 325">
          <a:extLst>
            <a:ext uri="{FF2B5EF4-FFF2-40B4-BE49-F238E27FC236}">
              <a16:creationId xmlns:a16="http://schemas.microsoft.com/office/drawing/2014/main" id="{BF545367-768E-4C90-ABB7-021AE149D9B5}"/>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27" name="フローチャート: 判断 326">
          <a:extLst>
            <a:ext uri="{FF2B5EF4-FFF2-40B4-BE49-F238E27FC236}">
              <a16:creationId xmlns:a16="http://schemas.microsoft.com/office/drawing/2014/main" id="{FF8E181E-C6AC-4423-8E3A-6531CB3FC79A}"/>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28" name="フローチャート: 判断 327">
          <a:extLst>
            <a:ext uri="{FF2B5EF4-FFF2-40B4-BE49-F238E27FC236}">
              <a16:creationId xmlns:a16="http://schemas.microsoft.com/office/drawing/2014/main" id="{62CC5F17-7DC4-4622-808A-AC67F6843B68}"/>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839C9594-8826-48D8-B4FE-7D8A34FD52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D0EE1DC-B1AD-4346-84A7-0A9424AAEC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98678B5C-6FBE-4932-96CD-623C4A679A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D0B75D3-3350-42C6-BCF2-8FF9F77D5BB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8225321-1E48-44A5-8D9B-A727600487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334" name="楕円 333">
          <a:extLst>
            <a:ext uri="{FF2B5EF4-FFF2-40B4-BE49-F238E27FC236}">
              <a16:creationId xmlns:a16="http://schemas.microsoft.com/office/drawing/2014/main" id="{903975CD-E7FC-4F9B-9191-88193D883EA0}"/>
            </a:ext>
          </a:extLst>
        </xdr:cNvPr>
        <xdr:cNvSpPr/>
      </xdr:nvSpPr>
      <xdr:spPr>
        <a:xfrm>
          <a:off x="16268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AE85284B-C4B2-4F31-85AD-9B3217CCD0A3}"/>
            </a:ext>
          </a:extLst>
        </xdr:cNvPr>
        <xdr:cNvSpPr txBox="1"/>
      </xdr:nvSpPr>
      <xdr:spPr>
        <a:xfrm>
          <a:off x="16357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170724</xdr:rowOff>
    </xdr:from>
    <xdr:to>
      <xdr:col>81</xdr:col>
      <xdr:colOff>101600</xdr:colOff>
      <xdr:row>39</xdr:row>
      <xdr:rowOff>100874</xdr:rowOff>
    </xdr:to>
    <xdr:sp macro="" textlink="">
      <xdr:nvSpPr>
        <xdr:cNvPr id="336" name="楕円 335">
          <a:extLst>
            <a:ext uri="{FF2B5EF4-FFF2-40B4-BE49-F238E27FC236}">
              <a16:creationId xmlns:a16="http://schemas.microsoft.com/office/drawing/2014/main" id="{60BEDBE8-FC11-4A9C-AE4A-C8C5CD21B1CB}"/>
            </a:ext>
          </a:extLst>
        </xdr:cNvPr>
        <xdr:cNvSpPr/>
      </xdr:nvSpPr>
      <xdr:spPr>
        <a:xfrm>
          <a:off x="15430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50074</xdr:rowOff>
    </xdr:from>
    <xdr:to>
      <xdr:col>85</xdr:col>
      <xdr:colOff>127000</xdr:colOff>
      <xdr:row>39</xdr:row>
      <xdr:rowOff>85997</xdr:rowOff>
    </xdr:to>
    <xdr:cxnSp macro="">
      <xdr:nvCxnSpPr>
        <xdr:cNvPr id="337" name="直線コネクタ 336">
          <a:extLst>
            <a:ext uri="{FF2B5EF4-FFF2-40B4-BE49-F238E27FC236}">
              <a16:creationId xmlns:a16="http://schemas.microsoft.com/office/drawing/2014/main" id="{672EC028-EFBE-4758-AE09-38B7A9A7855C}"/>
            </a:ext>
          </a:extLst>
        </xdr:cNvPr>
        <xdr:cNvCxnSpPr/>
      </xdr:nvCxnSpPr>
      <xdr:spPr>
        <a:xfrm>
          <a:off x="15481300" y="67366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129903</xdr:rowOff>
    </xdr:from>
    <xdr:to>
      <xdr:col>76</xdr:col>
      <xdr:colOff>165100</xdr:colOff>
      <xdr:row>39</xdr:row>
      <xdr:rowOff>60053</xdr:rowOff>
    </xdr:to>
    <xdr:sp macro="" textlink="">
      <xdr:nvSpPr>
        <xdr:cNvPr id="338" name="楕円 337">
          <a:extLst>
            <a:ext uri="{FF2B5EF4-FFF2-40B4-BE49-F238E27FC236}">
              <a16:creationId xmlns:a16="http://schemas.microsoft.com/office/drawing/2014/main" id="{FD572CCE-90ED-4FDE-B232-ED553DD766B2}"/>
            </a:ext>
          </a:extLst>
        </xdr:cNvPr>
        <xdr:cNvSpPr/>
      </xdr:nvSpPr>
      <xdr:spPr>
        <a:xfrm>
          <a:off x="14541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50074</xdr:rowOff>
    </xdr:to>
    <xdr:cxnSp macro="">
      <xdr:nvCxnSpPr>
        <xdr:cNvPr id="339" name="直線コネクタ 338">
          <a:extLst>
            <a:ext uri="{FF2B5EF4-FFF2-40B4-BE49-F238E27FC236}">
              <a16:creationId xmlns:a16="http://schemas.microsoft.com/office/drawing/2014/main" id="{169B8B11-A8EF-4B13-98C6-292FC0DC7481}"/>
            </a:ext>
          </a:extLst>
        </xdr:cNvPr>
        <xdr:cNvCxnSpPr/>
      </xdr:nvCxnSpPr>
      <xdr:spPr>
        <a:xfrm>
          <a:off x="14592300" y="66958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340" name="楕円 339">
          <a:extLst>
            <a:ext uri="{FF2B5EF4-FFF2-40B4-BE49-F238E27FC236}">
              <a16:creationId xmlns:a16="http://schemas.microsoft.com/office/drawing/2014/main" id="{447A7FDE-4B13-4BD5-BDB3-42889237D856}"/>
            </a:ext>
          </a:extLst>
        </xdr:cNvPr>
        <xdr:cNvSpPr/>
      </xdr:nvSpPr>
      <xdr:spPr>
        <a:xfrm>
          <a:off x="13652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39</xdr:row>
      <xdr:rowOff>9253</xdr:rowOff>
    </xdr:to>
    <xdr:cxnSp macro="">
      <xdr:nvCxnSpPr>
        <xdr:cNvPr id="341" name="直線コネクタ 340">
          <a:extLst>
            <a:ext uri="{FF2B5EF4-FFF2-40B4-BE49-F238E27FC236}">
              <a16:creationId xmlns:a16="http://schemas.microsoft.com/office/drawing/2014/main" id="{4BF7EE2B-DE69-4AF3-9C37-75FAE491DEE7}"/>
            </a:ext>
          </a:extLst>
        </xdr:cNvPr>
        <xdr:cNvCxnSpPr/>
      </xdr:nvCxnSpPr>
      <xdr:spPr>
        <a:xfrm>
          <a:off x="13703300" y="662232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342" name="楕円 341">
          <a:extLst>
            <a:ext uri="{FF2B5EF4-FFF2-40B4-BE49-F238E27FC236}">
              <a16:creationId xmlns:a16="http://schemas.microsoft.com/office/drawing/2014/main" id="{D2FBE808-96AD-4EC6-A111-C40FC0B17E7A}"/>
            </a:ext>
          </a:extLst>
        </xdr:cNvPr>
        <xdr:cNvSpPr/>
      </xdr:nvSpPr>
      <xdr:spPr>
        <a:xfrm>
          <a:off x="12763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107224</xdr:rowOff>
    </xdr:to>
    <xdr:cxnSp macro="">
      <xdr:nvCxnSpPr>
        <xdr:cNvPr id="343" name="直線コネクタ 342">
          <a:extLst>
            <a:ext uri="{FF2B5EF4-FFF2-40B4-BE49-F238E27FC236}">
              <a16:creationId xmlns:a16="http://schemas.microsoft.com/office/drawing/2014/main" id="{83F85F82-69AF-4F41-8DAB-3FB986C31F6A}"/>
            </a:ext>
          </a:extLst>
        </xdr:cNvPr>
        <xdr:cNvCxnSpPr/>
      </xdr:nvCxnSpPr>
      <xdr:spPr>
        <a:xfrm>
          <a:off x="12814300" y="6622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3810BF8D-F219-4012-BCAD-F6A8EBD02BE7}"/>
            </a:ext>
          </a:extLst>
        </xdr:cNvPr>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C5772EFB-F853-41FE-B930-92F608226B16}"/>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D06454BC-63DA-442F-BF4E-1CD3E55825F9}"/>
            </a:ext>
          </a:extLst>
        </xdr:cNvPr>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EBFFE886-A3F5-4BB2-BC4F-6FCF4E54E618}"/>
            </a:ext>
          </a:extLst>
        </xdr:cNvPr>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92001</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59397D52-B7A3-4437-8483-6BD5AAFAE1CB}"/>
            </a:ext>
          </a:extLst>
        </xdr:cNvPr>
        <xdr:cNvSpPr txBox="1"/>
      </xdr:nvSpPr>
      <xdr:spPr>
        <a:xfrm>
          <a:off x="15266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51180</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6D53347B-4ADD-49C5-BEDC-6E506859676A}"/>
            </a:ext>
          </a:extLst>
        </xdr:cNvPr>
        <xdr:cNvSpPr txBox="1"/>
      </xdr:nvSpPr>
      <xdr:spPr>
        <a:xfrm>
          <a:off x="14389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FAC046CA-6BA0-410B-92F0-A908A4556B28}"/>
            </a:ext>
          </a:extLst>
        </xdr:cNvPr>
        <xdr:cNvSpPr txBox="1"/>
      </xdr:nvSpPr>
      <xdr:spPr>
        <a:xfrm>
          <a:off x="13500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611A4B7C-2689-4828-92FD-C72D23170C94}"/>
            </a:ext>
          </a:extLst>
        </xdr:cNvPr>
        <xdr:cNvSpPr txBox="1"/>
      </xdr:nvSpPr>
      <xdr:spPr>
        <a:xfrm>
          <a:off x="12611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F804AFEE-F19B-425B-80E9-382E628927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E94C1219-916B-4BE2-8283-4C4493492D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75D08DF4-E9EC-475C-920C-D9C134B9FC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8743A090-E2EF-4C85-A1E0-C5FBA88A1D9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675291B3-4A0B-488A-8B6A-04654851F9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E7E904E1-1CEB-4F6F-9AA2-941012CA18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C59FF5F0-AA8C-45DB-B2AC-48B9AA240D0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5643C23C-F694-40BB-B6D5-071A994359D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83089DDA-EA7F-4DE0-AB71-CD2527DB0D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2248E042-33FE-4C0B-A859-E17B7A499C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328E2353-A9B0-4747-8592-CD408FD068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a:extLst>
            <a:ext uri="{FF2B5EF4-FFF2-40B4-BE49-F238E27FC236}">
              <a16:creationId xmlns:a16="http://schemas.microsoft.com/office/drawing/2014/main" id="{868FD8D7-1913-4F2E-AAD0-9E51094DFE89}"/>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E770A318-69E6-4918-B519-13E9E2C9155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5" name="テキスト ボックス 364">
          <a:extLst>
            <a:ext uri="{FF2B5EF4-FFF2-40B4-BE49-F238E27FC236}">
              <a16:creationId xmlns:a16="http://schemas.microsoft.com/office/drawing/2014/main" id="{F467EA45-D8FC-4912-A33D-BF0D2353A22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369F359E-7C29-4559-932B-C827DB5616B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7" name="テキスト ボックス 366">
          <a:extLst>
            <a:ext uri="{FF2B5EF4-FFF2-40B4-BE49-F238E27FC236}">
              <a16:creationId xmlns:a16="http://schemas.microsoft.com/office/drawing/2014/main" id="{598107AA-8001-4A90-A43C-90369E6493E9}"/>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AF541AF9-2001-474A-9B0C-342CF4C88F7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9" name="テキスト ボックス 368">
          <a:extLst>
            <a:ext uri="{FF2B5EF4-FFF2-40B4-BE49-F238E27FC236}">
              <a16:creationId xmlns:a16="http://schemas.microsoft.com/office/drawing/2014/main" id="{5873D71E-2E15-452E-9478-EF2F39EC1E8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920B937B-17F0-4F98-86B1-FD683147380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1" name="テキスト ボックス 370">
          <a:extLst>
            <a:ext uri="{FF2B5EF4-FFF2-40B4-BE49-F238E27FC236}">
              <a16:creationId xmlns:a16="http://schemas.microsoft.com/office/drawing/2014/main" id="{ED5947EA-7D35-4558-AECF-D9046A56F316}"/>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B662E6D5-0A20-49D4-AE17-DACE31A3282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3" name="テキスト ボックス 372">
          <a:extLst>
            <a:ext uri="{FF2B5EF4-FFF2-40B4-BE49-F238E27FC236}">
              <a16:creationId xmlns:a16="http://schemas.microsoft.com/office/drawing/2014/main" id="{8A21ED9A-6EF9-4891-8E6B-4B62A2D760D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4185D138-C64E-4A71-BA34-432681DE2DC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5" name="テキスト ボックス 374">
          <a:extLst>
            <a:ext uri="{FF2B5EF4-FFF2-40B4-BE49-F238E27FC236}">
              <a16:creationId xmlns:a16="http://schemas.microsoft.com/office/drawing/2014/main" id="{CEAE4B95-C758-47A5-8978-9271DF8F2C4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70AF5CAF-AE7A-4834-801D-4C573111CEB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77" name="直線コネクタ 376">
          <a:extLst>
            <a:ext uri="{FF2B5EF4-FFF2-40B4-BE49-F238E27FC236}">
              <a16:creationId xmlns:a16="http://schemas.microsoft.com/office/drawing/2014/main" id="{C2DB918D-3D73-4A14-888E-3B19483B1558}"/>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7B515252-0051-42D0-9964-8370C24058C4}"/>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79" name="直線コネクタ 378">
          <a:extLst>
            <a:ext uri="{FF2B5EF4-FFF2-40B4-BE49-F238E27FC236}">
              <a16:creationId xmlns:a16="http://schemas.microsoft.com/office/drawing/2014/main" id="{D9A20CA4-6539-44D4-BE78-7606C5D58FA6}"/>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0" name="【一般廃棄物処理施設】&#10;一人当たり有形固定資産（償却資産）額最大値テキスト">
          <a:extLst>
            <a:ext uri="{FF2B5EF4-FFF2-40B4-BE49-F238E27FC236}">
              <a16:creationId xmlns:a16="http://schemas.microsoft.com/office/drawing/2014/main" id="{9D4DF9B1-69E2-48C3-ADF5-24376ACABDD0}"/>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1" name="直線コネクタ 380">
          <a:extLst>
            <a:ext uri="{FF2B5EF4-FFF2-40B4-BE49-F238E27FC236}">
              <a16:creationId xmlns:a16="http://schemas.microsoft.com/office/drawing/2014/main" id="{0E7A9410-AA87-4F97-BE2D-F88EEE42230C}"/>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EF45F94F-40F2-45C2-9D24-A7CF066B58CF}"/>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3" name="フローチャート: 判断 382">
          <a:extLst>
            <a:ext uri="{FF2B5EF4-FFF2-40B4-BE49-F238E27FC236}">
              <a16:creationId xmlns:a16="http://schemas.microsoft.com/office/drawing/2014/main" id="{94619AB9-C0C7-47D1-AA46-E6EF0F32F979}"/>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4" name="フローチャート: 判断 383">
          <a:extLst>
            <a:ext uri="{FF2B5EF4-FFF2-40B4-BE49-F238E27FC236}">
              <a16:creationId xmlns:a16="http://schemas.microsoft.com/office/drawing/2014/main" id="{A199E7C4-9D59-402E-836E-BE30ABCF87C1}"/>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5" name="フローチャート: 判断 384">
          <a:extLst>
            <a:ext uri="{FF2B5EF4-FFF2-40B4-BE49-F238E27FC236}">
              <a16:creationId xmlns:a16="http://schemas.microsoft.com/office/drawing/2014/main" id="{D2C7CBE4-4F1A-41FF-A80F-0A0CA67FFC78}"/>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86" name="フローチャート: 判断 385">
          <a:extLst>
            <a:ext uri="{FF2B5EF4-FFF2-40B4-BE49-F238E27FC236}">
              <a16:creationId xmlns:a16="http://schemas.microsoft.com/office/drawing/2014/main" id="{2FDA680C-4C3B-4B65-A2BC-E17675C9F282}"/>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87" name="フローチャート: 判断 386">
          <a:extLst>
            <a:ext uri="{FF2B5EF4-FFF2-40B4-BE49-F238E27FC236}">
              <a16:creationId xmlns:a16="http://schemas.microsoft.com/office/drawing/2014/main" id="{12B2F0C2-6881-448D-B439-26F85500AB42}"/>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1CA2696-D63D-4612-BC46-607E09E8F6E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F6C6C44-E4DC-4F62-8431-4F890D5ADA8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91278C8-C34B-4902-AFA8-C6A7FB5DC86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C4F8F4F-2B38-4299-ADC2-47BBEEF451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9FEA71F8-C373-4D20-AAE3-55522D8D70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146479</xdr:rowOff>
    </xdr:from>
    <xdr:to>
      <xdr:col>116</xdr:col>
      <xdr:colOff>114300</xdr:colOff>
      <xdr:row>42</xdr:row>
      <xdr:rowOff>76629</xdr:rowOff>
    </xdr:to>
    <xdr:sp macro="" textlink="">
      <xdr:nvSpPr>
        <xdr:cNvPr id="393" name="楕円 392">
          <a:extLst>
            <a:ext uri="{FF2B5EF4-FFF2-40B4-BE49-F238E27FC236}">
              <a16:creationId xmlns:a16="http://schemas.microsoft.com/office/drawing/2014/main" id="{10BF3E90-E33E-4A4F-84A0-88FA35FFFC85}"/>
            </a:ext>
          </a:extLst>
        </xdr:cNvPr>
        <xdr:cNvSpPr/>
      </xdr:nvSpPr>
      <xdr:spPr>
        <a:xfrm>
          <a:off x="22110700" y="71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61406</xdr:rowOff>
    </xdr:from>
    <xdr:ext cx="534377" cy="259045"/>
    <xdr:sp macro="" textlink="">
      <xdr:nvSpPr>
        <xdr:cNvPr id="394" name="【一般廃棄物処理施設】&#10;一人当たり有形固定資産（償却資産）額該当値テキスト">
          <a:extLst>
            <a:ext uri="{FF2B5EF4-FFF2-40B4-BE49-F238E27FC236}">
              <a16:creationId xmlns:a16="http://schemas.microsoft.com/office/drawing/2014/main" id="{12E4D6CB-D43D-4F84-BC2C-63D6A04B786A}"/>
            </a:ext>
          </a:extLst>
        </xdr:cNvPr>
        <xdr:cNvSpPr txBox="1"/>
      </xdr:nvSpPr>
      <xdr:spPr>
        <a:xfrm>
          <a:off x="22199600" y="709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147862</xdr:rowOff>
    </xdr:from>
    <xdr:to>
      <xdr:col>112</xdr:col>
      <xdr:colOff>38100</xdr:colOff>
      <xdr:row>42</xdr:row>
      <xdr:rowOff>78012</xdr:rowOff>
    </xdr:to>
    <xdr:sp macro="" textlink="">
      <xdr:nvSpPr>
        <xdr:cNvPr id="395" name="楕円 394">
          <a:extLst>
            <a:ext uri="{FF2B5EF4-FFF2-40B4-BE49-F238E27FC236}">
              <a16:creationId xmlns:a16="http://schemas.microsoft.com/office/drawing/2014/main" id="{CBD6EFA8-1C3A-465F-B2BD-74EEBC333160}"/>
            </a:ext>
          </a:extLst>
        </xdr:cNvPr>
        <xdr:cNvSpPr/>
      </xdr:nvSpPr>
      <xdr:spPr>
        <a:xfrm>
          <a:off x="21272500" y="71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25829</xdr:rowOff>
    </xdr:from>
    <xdr:to>
      <xdr:col>116</xdr:col>
      <xdr:colOff>63500</xdr:colOff>
      <xdr:row>42</xdr:row>
      <xdr:rowOff>27212</xdr:rowOff>
    </xdr:to>
    <xdr:cxnSp macro="">
      <xdr:nvCxnSpPr>
        <xdr:cNvPr id="396" name="直線コネクタ 395">
          <a:extLst>
            <a:ext uri="{FF2B5EF4-FFF2-40B4-BE49-F238E27FC236}">
              <a16:creationId xmlns:a16="http://schemas.microsoft.com/office/drawing/2014/main" id="{D6F519DC-B0C6-49F3-869A-D6DB6335082D}"/>
            </a:ext>
          </a:extLst>
        </xdr:cNvPr>
        <xdr:cNvCxnSpPr/>
      </xdr:nvCxnSpPr>
      <xdr:spPr>
        <a:xfrm flipV="1">
          <a:off x="21323300" y="7226729"/>
          <a:ext cx="8382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151532</xdr:rowOff>
    </xdr:from>
    <xdr:to>
      <xdr:col>107</xdr:col>
      <xdr:colOff>101600</xdr:colOff>
      <xdr:row>42</xdr:row>
      <xdr:rowOff>81682</xdr:rowOff>
    </xdr:to>
    <xdr:sp macro="" textlink="">
      <xdr:nvSpPr>
        <xdr:cNvPr id="397" name="楕円 396">
          <a:extLst>
            <a:ext uri="{FF2B5EF4-FFF2-40B4-BE49-F238E27FC236}">
              <a16:creationId xmlns:a16="http://schemas.microsoft.com/office/drawing/2014/main" id="{BFC671C8-75B1-48EA-A7C3-728FB64A005E}"/>
            </a:ext>
          </a:extLst>
        </xdr:cNvPr>
        <xdr:cNvSpPr/>
      </xdr:nvSpPr>
      <xdr:spPr>
        <a:xfrm>
          <a:off x="20383500" y="71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27212</xdr:rowOff>
    </xdr:from>
    <xdr:to>
      <xdr:col>111</xdr:col>
      <xdr:colOff>177800</xdr:colOff>
      <xdr:row>42</xdr:row>
      <xdr:rowOff>30882</xdr:rowOff>
    </xdr:to>
    <xdr:cxnSp macro="">
      <xdr:nvCxnSpPr>
        <xdr:cNvPr id="398" name="直線コネクタ 397">
          <a:extLst>
            <a:ext uri="{FF2B5EF4-FFF2-40B4-BE49-F238E27FC236}">
              <a16:creationId xmlns:a16="http://schemas.microsoft.com/office/drawing/2014/main" id="{A56E7D11-1A7C-4DBC-9325-B1CBD6EDC28C}"/>
            </a:ext>
          </a:extLst>
        </xdr:cNvPr>
        <xdr:cNvCxnSpPr/>
      </xdr:nvCxnSpPr>
      <xdr:spPr>
        <a:xfrm flipV="1">
          <a:off x="20434300" y="7228112"/>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163276</xdr:rowOff>
    </xdr:from>
    <xdr:to>
      <xdr:col>102</xdr:col>
      <xdr:colOff>165100</xdr:colOff>
      <xdr:row>42</xdr:row>
      <xdr:rowOff>93426</xdr:rowOff>
    </xdr:to>
    <xdr:sp macro="" textlink="">
      <xdr:nvSpPr>
        <xdr:cNvPr id="399" name="楕円 398">
          <a:extLst>
            <a:ext uri="{FF2B5EF4-FFF2-40B4-BE49-F238E27FC236}">
              <a16:creationId xmlns:a16="http://schemas.microsoft.com/office/drawing/2014/main" id="{B1666112-BF4E-425F-9F42-ECB698827B53}"/>
            </a:ext>
          </a:extLst>
        </xdr:cNvPr>
        <xdr:cNvSpPr/>
      </xdr:nvSpPr>
      <xdr:spPr>
        <a:xfrm>
          <a:off x="19494500" y="71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30882</xdr:rowOff>
    </xdr:from>
    <xdr:to>
      <xdr:col>107</xdr:col>
      <xdr:colOff>50800</xdr:colOff>
      <xdr:row>42</xdr:row>
      <xdr:rowOff>42626</xdr:rowOff>
    </xdr:to>
    <xdr:cxnSp macro="">
      <xdr:nvCxnSpPr>
        <xdr:cNvPr id="400" name="直線コネクタ 399">
          <a:extLst>
            <a:ext uri="{FF2B5EF4-FFF2-40B4-BE49-F238E27FC236}">
              <a16:creationId xmlns:a16="http://schemas.microsoft.com/office/drawing/2014/main" id="{DE5448CC-D257-4B09-8AF1-153C93AFA607}"/>
            </a:ext>
          </a:extLst>
        </xdr:cNvPr>
        <xdr:cNvCxnSpPr/>
      </xdr:nvCxnSpPr>
      <xdr:spPr>
        <a:xfrm flipV="1">
          <a:off x="19545300" y="7231782"/>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164721</xdr:rowOff>
    </xdr:from>
    <xdr:to>
      <xdr:col>98</xdr:col>
      <xdr:colOff>38100</xdr:colOff>
      <xdr:row>42</xdr:row>
      <xdr:rowOff>94871</xdr:rowOff>
    </xdr:to>
    <xdr:sp macro="" textlink="">
      <xdr:nvSpPr>
        <xdr:cNvPr id="401" name="楕円 400">
          <a:extLst>
            <a:ext uri="{FF2B5EF4-FFF2-40B4-BE49-F238E27FC236}">
              <a16:creationId xmlns:a16="http://schemas.microsoft.com/office/drawing/2014/main" id="{DEA748AA-9A09-41E0-B310-486D549F0091}"/>
            </a:ext>
          </a:extLst>
        </xdr:cNvPr>
        <xdr:cNvSpPr/>
      </xdr:nvSpPr>
      <xdr:spPr>
        <a:xfrm>
          <a:off x="18605500" y="71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42626</xdr:rowOff>
    </xdr:from>
    <xdr:to>
      <xdr:col>102</xdr:col>
      <xdr:colOff>114300</xdr:colOff>
      <xdr:row>42</xdr:row>
      <xdr:rowOff>44071</xdr:rowOff>
    </xdr:to>
    <xdr:cxnSp macro="">
      <xdr:nvCxnSpPr>
        <xdr:cNvPr id="402" name="直線コネクタ 401">
          <a:extLst>
            <a:ext uri="{FF2B5EF4-FFF2-40B4-BE49-F238E27FC236}">
              <a16:creationId xmlns:a16="http://schemas.microsoft.com/office/drawing/2014/main" id="{4241EEBE-C510-4C7C-B92E-7587439BA879}"/>
            </a:ext>
          </a:extLst>
        </xdr:cNvPr>
        <xdr:cNvCxnSpPr/>
      </xdr:nvCxnSpPr>
      <xdr:spPr>
        <a:xfrm flipV="1">
          <a:off x="18656300" y="7243526"/>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7C9F0BD8-09F0-4279-85C6-414B1C77C086}"/>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71AEDC14-083C-4302-9167-598F1EC3D572}"/>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D2F9170B-8899-4BDA-9637-F49E669EAB62}"/>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152035E1-1A1F-454F-88C9-253B98BB1941}"/>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69139</xdr:rowOff>
    </xdr:from>
    <xdr:ext cx="534377" cy="259045"/>
    <xdr:sp macro="" textlink="">
      <xdr:nvSpPr>
        <xdr:cNvPr id="407" name="n_1mainValue【一般廃棄物処理施設】&#10;一人当たり有形固定資産（償却資産）額">
          <a:extLst>
            <a:ext uri="{FF2B5EF4-FFF2-40B4-BE49-F238E27FC236}">
              <a16:creationId xmlns:a16="http://schemas.microsoft.com/office/drawing/2014/main" id="{DC94166F-8B4B-4876-AB48-CFD9BA2CF15E}"/>
            </a:ext>
          </a:extLst>
        </xdr:cNvPr>
        <xdr:cNvSpPr txBox="1"/>
      </xdr:nvSpPr>
      <xdr:spPr>
        <a:xfrm>
          <a:off x="21043411" y="72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72809</xdr:rowOff>
    </xdr:from>
    <xdr:ext cx="534377" cy="259045"/>
    <xdr:sp macro="" textlink="">
      <xdr:nvSpPr>
        <xdr:cNvPr id="408" name="n_2mainValue【一般廃棄物処理施設】&#10;一人当たり有形固定資産（償却資産）額">
          <a:extLst>
            <a:ext uri="{FF2B5EF4-FFF2-40B4-BE49-F238E27FC236}">
              <a16:creationId xmlns:a16="http://schemas.microsoft.com/office/drawing/2014/main" id="{0BD13079-C0EE-43C2-A6B3-08108F66365D}"/>
            </a:ext>
          </a:extLst>
        </xdr:cNvPr>
        <xdr:cNvSpPr txBox="1"/>
      </xdr:nvSpPr>
      <xdr:spPr>
        <a:xfrm>
          <a:off x="20167111" y="72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84553</xdr:rowOff>
    </xdr:from>
    <xdr:ext cx="534377" cy="259045"/>
    <xdr:sp macro="" textlink="">
      <xdr:nvSpPr>
        <xdr:cNvPr id="409" name="n_3mainValue【一般廃棄物処理施設】&#10;一人当たり有形固定資産（償却資産）額">
          <a:extLst>
            <a:ext uri="{FF2B5EF4-FFF2-40B4-BE49-F238E27FC236}">
              <a16:creationId xmlns:a16="http://schemas.microsoft.com/office/drawing/2014/main" id="{E477C502-AB4F-4BDB-8AD5-014A085EF233}"/>
            </a:ext>
          </a:extLst>
        </xdr:cNvPr>
        <xdr:cNvSpPr txBox="1"/>
      </xdr:nvSpPr>
      <xdr:spPr>
        <a:xfrm>
          <a:off x="19278111" y="7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85998</xdr:rowOff>
    </xdr:from>
    <xdr:ext cx="534377" cy="259045"/>
    <xdr:sp macro="" textlink="">
      <xdr:nvSpPr>
        <xdr:cNvPr id="410" name="n_4mainValue【一般廃棄物処理施設】&#10;一人当たり有形固定資産（償却資産）額">
          <a:extLst>
            <a:ext uri="{FF2B5EF4-FFF2-40B4-BE49-F238E27FC236}">
              <a16:creationId xmlns:a16="http://schemas.microsoft.com/office/drawing/2014/main" id="{5CB67AE6-F2CE-4C22-90EA-8BAE9C7092B2}"/>
            </a:ext>
          </a:extLst>
        </xdr:cNvPr>
        <xdr:cNvSpPr txBox="1"/>
      </xdr:nvSpPr>
      <xdr:spPr>
        <a:xfrm>
          <a:off x="18389111" y="72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A6FC2752-9280-4136-877B-AF34AFB993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2F4B3B48-9423-4AF1-923A-1E0ECA694E5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981E6146-F3E8-4363-9862-48D5603B7F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45138CF2-CAB5-423B-9AE3-CB1903F0D9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8F256179-715A-4A7D-89DE-0C9FA9450E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EA2AE535-61A5-48C3-8655-EF4E0A5DCDA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C7AF3957-FF9B-4DF2-9279-EA45776862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91E8E94C-0F13-4A75-8F8E-54D35929DE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A5901F9-7B8B-49A1-A414-F27163082E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C4013FEB-AA23-42BF-B599-F465310B5B0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73EC70B5-4B4E-4BE0-A2A9-E6DB04E5789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94B5985F-8D4A-4119-ADB2-C5FA964DEA6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9DADA5CF-C19C-43EC-9C11-9601D7CC164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6F9FB551-72D7-41C2-A793-4D681E14AEB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83842BD3-9FCF-4B10-8C63-2FAE96196C0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D5345D50-DFD7-42FD-B2AB-C3CBC2C659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B09FCB72-2EF4-4FE3-9FFA-40A672DF4D0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8F01AE36-7298-49D2-8054-7A8A5E3037A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FC2B5B48-C373-4242-92FD-78BE7999C0E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5D24D7AA-EA5E-49A0-A43F-EEA36F7F0E0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F5D212AE-9620-43A3-8C96-80C0DCA3854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AC8784E0-2E93-4128-88BA-03331E5A1BA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ADC4D9C-512A-47FF-93EB-C36FCA78F10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F48F1CA6-DAD4-4D90-91A0-06EA66D5AB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5769C223-B364-4074-B467-D6A117D4E3E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36" name="直線コネクタ 435">
          <a:extLst>
            <a:ext uri="{FF2B5EF4-FFF2-40B4-BE49-F238E27FC236}">
              <a16:creationId xmlns:a16="http://schemas.microsoft.com/office/drawing/2014/main" id="{11C6CB0C-0395-4E68-898E-C35EA10029A0}"/>
            </a:ext>
          </a:extLst>
        </xdr:cNvPr>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74205262-1812-4711-B3E3-86939B01A6FC}"/>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8" name="直線コネクタ 437">
          <a:extLst>
            <a:ext uri="{FF2B5EF4-FFF2-40B4-BE49-F238E27FC236}">
              <a16:creationId xmlns:a16="http://schemas.microsoft.com/office/drawing/2014/main" id="{0027E981-A0F5-40C7-B978-817FE4F61CF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29DD0561-840A-4760-BD4A-FF5A431E5753}"/>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0" name="直線コネクタ 439">
          <a:extLst>
            <a:ext uri="{FF2B5EF4-FFF2-40B4-BE49-F238E27FC236}">
              <a16:creationId xmlns:a16="http://schemas.microsoft.com/office/drawing/2014/main" id="{43303B74-A5A9-4158-8889-2847304DF2F8}"/>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139DECD8-85FD-40D6-8C72-9DE587742022}"/>
            </a:ext>
          </a:extLst>
        </xdr:cNvPr>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2" name="フローチャート: 判断 441">
          <a:extLst>
            <a:ext uri="{FF2B5EF4-FFF2-40B4-BE49-F238E27FC236}">
              <a16:creationId xmlns:a16="http://schemas.microsoft.com/office/drawing/2014/main" id="{76AC539D-82E7-4BFE-8921-236C4A54D1AB}"/>
            </a:ext>
          </a:extLst>
        </xdr:cNvPr>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3" name="フローチャート: 判断 442">
          <a:extLst>
            <a:ext uri="{FF2B5EF4-FFF2-40B4-BE49-F238E27FC236}">
              <a16:creationId xmlns:a16="http://schemas.microsoft.com/office/drawing/2014/main" id="{E43D93DD-515E-4625-92B0-916DD7A846FB}"/>
            </a:ext>
          </a:extLst>
        </xdr:cNvPr>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4" name="フローチャート: 判断 443">
          <a:extLst>
            <a:ext uri="{FF2B5EF4-FFF2-40B4-BE49-F238E27FC236}">
              <a16:creationId xmlns:a16="http://schemas.microsoft.com/office/drawing/2014/main" id="{245810CF-AABE-41AD-BE0E-A0E5827959B1}"/>
            </a:ext>
          </a:extLst>
        </xdr:cNvPr>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5" name="フローチャート: 判断 444">
          <a:extLst>
            <a:ext uri="{FF2B5EF4-FFF2-40B4-BE49-F238E27FC236}">
              <a16:creationId xmlns:a16="http://schemas.microsoft.com/office/drawing/2014/main" id="{49200EE6-1E41-4068-9E1F-3A8F8B67CF54}"/>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46" name="フローチャート: 判断 445">
          <a:extLst>
            <a:ext uri="{FF2B5EF4-FFF2-40B4-BE49-F238E27FC236}">
              <a16:creationId xmlns:a16="http://schemas.microsoft.com/office/drawing/2014/main" id="{E9FAD3C8-2827-46E8-B6EF-77A8996CA62A}"/>
            </a:ext>
          </a:extLst>
        </xdr:cNvPr>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F3663A17-6C73-4BE5-863A-F24CB861B7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666874D-31A2-4401-86E8-16A8724808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4B70EECE-84E2-4A27-A0A7-E8CABA7EA9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D853B70-02C9-41E7-ABC6-30891F0E78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AF433C64-40FA-4E3C-AFB1-38B173970E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452" name="楕円 451">
          <a:extLst>
            <a:ext uri="{FF2B5EF4-FFF2-40B4-BE49-F238E27FC236}">
              <a16:creationId xmlns:a16="http://schemas.microsoft.com/office/drawing/2014/main" id="{08B97827-4352-4CDC-ABBA-039E23AF9264}"/>
            </a:ext>
          </a:extLst>
        </xdr:cNvPr>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99D1D862-B752-4638-B75A-65518CAE8E19}"/>
            </a:ext>
          </a:extLst>
        </xdr:cNvPr>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454" name="楕円 453">
          <a:extLst>
            <a:ext uri="{FF2B5EF4-FFF2-40B4-BE49-F238E27FC236}">
              <a16:creationId xmlns:a16="http://schemas.microsoft.com/office/drawing/2014/main" id="{E27BCF54-1940-408F-BFB9-60503DF73DFD}"/>
            </a:ext>
          </a:extLst>
        </xdr:cNvPr>
        <xdr:cNvSpPr/>
      </xdr:nvSpPr>
      <xdr:spPr>
        <a:xfrm>
          <a:off x="15430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122465</xdr:rowOff>
    </xdr:from>
    <xdr:to>
      <xdr:col>85</xdr:col>
      <xdr:colOff>127000</xdr:colOff>
      <xdr:row>57</xdr:row>
      <xdr:rowOff>155122</xdr:rowOff>
    </xdr:to>
    <xdr:cxnSp macro="">
      <xdr:nvCxnSpPr>
        <xdr:cNvPr id="455" name="直線コネクタ 454">
          <a:extLst>
            <a:ext uri="{FF2B5EF4-FFF2-40B4-BE49-F238E27FC236}">
              <a16:creationId xmlns:a16="http://schemas.microsoft.com/office/drawing/2014/main" id="{E0FA1D7D-7265-4869-9FC4-580DC97CEE96}"/>
            </a:ext>
          </a:extLst>
        </xdr:cNvPr>
        <xdr:cNvCxnSpPr/>
      </xdr:nvCxnSpPr>
      <xdr:spPr>
        <a:xfrm>
          <a:off x="15481300" y="98951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39007</xdr:rowOff>
    </xdr:from>
    <xdr:to>
      <xdr:col>76</xdr:col>
      <xdr:colOff>165100</xdr:colOff>
      <xdr:row>57</xdr:row>
      <xdr:rowOff>140607</xdr:rowOff>
    </xdr:to>
    <xdr:sp macro="" textlink="">
      <xdr:nvSpPr>
        <xdr:cNvPr id="456" name="楕円 455">
          <a:extLst>
            <a:ext uri="{FF2B5EF4-FFF2-40B4-BE49-F238E27FC236}">
              <a16:creationId xmlns:a16="http://schemas.microsoft.com/office/drawing/2014/main" id="{D536A869-31A6-412B-9F89-65C3DD8FB8D8}"/>
            </a:ext>
          </a:extLst>
        </xdr:cNvPr>
        <xdr:cNvSpPr/>
      </xdr:nvSpPr>
      <xdr:spPr>
        <a:xfrm>
          <a:off x="14541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89807</xdr:rowOff>
    </xdr:from>
    <xdr:to>
      <xdr:col>81</xdr:col>
      <xdr:colOff>50800</xdr:colOff>
      <xdr:row>57</xdr:row>
      <xdr:rowOff>122465</xdr:rowOff>
    </xdr:to>
    <xdr:cxnSp macro="">
      <xdr:nvCxnSpPr>
        <xdr:cNvPr id="457" name="直線コネクタ 456">
          <a:extLst>
            <a:ext uri="{FF2B5EF4-FFF2-40B4-BE49-F238E27FC236}">
              <a16:creationId xmlns:a16="http://schemas.microsoft.com/office/drawing/2014/main" id="{BF327BF6-65E6-4FF9-A326-B86C2F89CED7}"/>
            </a:ext>
          </a:extLst>
        </xdr:cNvPr>
        <xdr:cNvCxnSpPr/>
      </xdr:nvCxnSpPr>
      <xdr:spPr>
        <a:xfrm>
          <a:off x="14592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145143</xdr:rowOff>
    </xdr:from>
    <xdr:to>
      <xdr:col>72</xdr:col>
      <xdr:colOff>38100</xdr:colOff>
      <xdr:row>57</xdr:row>
      <xdr:rowOff>75293</xdr:rowOff>
    </xdr:to>
    <xdr:sp macro="" textlink="">
      <xdr:nvSpPr>
        <xdr:cNvPr id="458" name="楕円 457">
          <a:extLst>
            <a:ext uri="{FF2B5EF4-FFF2-40B4-BE49-F238E27FC236}">
              <a16:creationId xmlns:a16="http://schemas.microsoft.com/office/drawing/2014/main" id="{F4D31CB0-F820-4E41-80FF-6284D54996C3}"/>
            </a:ext>
          </a:extLst>
        </xdr:cNvPr>
        <xdr:cNvSpPr/>
      </xdr:nvSpPr>
      <xdr:spPr>
        <a:xfrm>
          <a:off x="13652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24493</xdr:rowOff>
    </xdr:from>
    <xdr:to>
      <xdr:col>76</xdr:col>
      <xdr:colOff>114300</xdr:colOff>
      <xdr:row>57</xdr:row>
      <xdr:rowOff>89807</xdr:rowOff>
    </xdr:to>
    <xdr:cxnSp macro="">
      <xdr:nvCxnSpPr>
        <xdr:cNvPr id="459" name="直線コネクタ 458">
          <a:extLst>
            <a:ext uri="{FF2B5EF4-FFF2-40B4-BE49-F238E27FC236}">
              <a16:creationId xmlns:a16="http://schemas.microsoft.com/office/drawing/2014/main" id="{43CED599-757D-4395-A1CF-775BD8638BDD}"/>
            </a:ext>
          </a:extLst>
        </xdr:cNvPr>
        <xdr:cNvCxnSpPr/>
      </xdr:nvCxnSpPr>
      <xdr:spPr>
        <a:xfrm>
          <a:off x="13703300" y="9797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145143</xdr:rowOff>
    </xdr:from>
    <xdr:to>
      <xdr:col>67</xdr:col>
      <xdr:colOff>101600</xdr:colOff>
      <xdr:row>57</xdr:row>
      <xdr:rowOff>75293</xdr:rowOff>
    </xdr:to>
    <xdr:sp macro="" textlink="">
      <xdr:nvSpPr>
        <xdr:cNvPr id="460" name="楕円 459">
          <a:extLst>
            <a:ext uri="{FF2B5EF4-FFF2-40B4-BE49-F238E27FC236}">
              <a16:creationId xmlns:a16="http://schemas.microsoft.com/office/drawing/2014/main" id="{88FF2311-D6CB-43BE-A5B4-9471EB8A5EAC}"/>
            </a:ext>
          </a:extLst>
        </xdr:cNvPr>
        <xdr:cNvSpPr/>
      </xdr:nvSpPr>
      <xdr:spPr>
        <a:xfrm>
          <a:off x="12763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24493</xdr:rowOff>
    </xdr:from>
    <xdr:to>
      <xdr:col>71</xdr:col>
      <xdr:colOff>177800</xdr:colOff>
      <xdr:row>57</xdr:row>
      <xdr:rowOff>24493</xdr:rowOff>
    </xdr:to>
    <xdr:cxnSp macro="">
      <xdr:nvCxnSpPr>
        <xdr:cNvPr id="461" name="直線コネクタ 460">
          <a:extLst>
            <a:ext uri="{FF2B5EF4-FFF2-40B4-BE49-F238E27FC236}">
              <a16:creationId xmlns:a16="http://schemas.microsoft.com/office/drawing/2014/main" id="{35C7FB5A-E2E1-4EB1-A27A-80F9EADD31B1}"/>
            </a:ext>
          </a:extLst>
        </xdr:cNvPr>
        <xdr:cNvCxnSpPr/>
      </xdr:nvCxnSpPr>
      <xdr:spPr>
        <a:xfrm>
          <a:off x="12814300" y="9797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3246DAD4-EE7F-42FB-977E-D084AA6C9340}"/>
            </a:ext>
          </a:extLst>
        </xdr:cNvPr>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5D15DE85-8372-45C4-903B-005E69479884}"/>
            </a:ext>
          </a:extLst>
        </xdr:cNvPr>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F03F2B0A-AF86-412D-A3BB-3D5075AC9500}"/>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44FF1F62-6632-4548-A4D0-31AB771FD185}"/>
            </a:ext>
          </a:extLst>
        </xdr:cNvPr>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49A412F8-B9AB-4065-A867-2E6ECDA7D40F}"/>
            </a:ext>
          </a:extLst>
        </xdr:cNvPr>
        <xdr:cNvSpPr txBox="1"/>
      </xdr:nvSpPr>
      <xdr:spPr>
        <a:xfrm>
          <a:off x="15266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157134</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64CAA8E7-9F6B-4509-A810-9E4A8E9CE51B}"/>
            </a:ext>
          </a:extLst>
        </xdr:cNvPr>
        <xdr:cNvSpPr txBox="1"/>
      </xdr:nvSpPr>
      <xdr:spPr>
        <a:xfrm>
          <a:off x="14389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91820</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7039AC84-10CE-40F9-B3E8-DC9B15E8FA24}"/>
            </a:ext>
          </a:extLst>
        </xdr:cNvPr>
        <xdr:cNvSpPr txBox="1"/>
      </xdr:nvSpPr>
      <xdr:spPr>
        <a:xfrm>
          <a:off x="13500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91820</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F192D6B2-CAB4-444A-858C-C309BED99FB9}"/>
            </a:ext>
          </a:extLst>
        </xdr:cNvPr>
        <xdr:cNvSpPr txBox="1"/>
      </xdr:nvSpPr>
      <xdr:spPr>
        <a:xfrm>
          <a:off x="12611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28193F8A-93A0-490A-8CAD-5930689746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BB10033C-3FA2-4096-BCBF-D43EA10968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E1EB74E4-9A47-416F-9D79-0B4832FE97A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BE22D192-6DFA-44A6-BF38-5FD1488FE62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48AC784A-822F-4A6C-80A3-60480D1688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74D8AE9A-4C83-4055-9C40-15060952610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520EF4C4-B716-4212-95F9-C9C37C7BE5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E59D55E1-335D-4E72-8C98-6C294C4272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F521EF84-326C-4DE5-B7BD-EFCBD87C267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C16593BF-3E48-467A-A674-E90F43F4C0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0" name="直線コネクタ 479">
          <a:extLst>
            <a:ext uri="{FF2B5EF4-FFF2-40B4-BE49-F238E27FC236}">
              <a16:creationId xmlns:a16="http://schemas.microsoft.com/office/drawing/2014/main" id="{A76D9D0D-4E21-4645-B89A-25AFBF9E8EE7}"/>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1" name="テキスト ボックス 480">
          <a:extLst>
            <a:ext uri="{FF2B5EF4-FFF2-40B4-BE49-F238E27FC236}">
              <a16:creationId xmlns:a16="http://schemas.microsoft.com/office/drawing/2014/main" id="{C5554EC4-487A-4588-9BEE-A38005B47CA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F641A36F-4C97-4171-9952-456866131B3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BAEAEAB9-7DE6-4FB0-AFF6-EFD76878CBC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4" name="直線コネクタ 483">
          <a:extLst>
            <a:ext uri="{FF2B5EF4-FFF2-40B4-BE49-F238E27FC236}">
              <a16:creationId xmlns:a16="http://schemas.microsoft.com/office/drawing/2014/main" id="{BDBA9350-1A40-4D0D-971C-CE9D0BE89C5D}"/>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5" name="テキスト ボックス 484">
          <a:extLst>
            <a:ext uri="{FF2B5EF4-FFF2-40B4-BE49-F238E27FC236}">
              <a16:creationId xmlns:a16="http://schemas.microsoft.com/office/drawing/2014/main" id="{8975CAB7-399E-4762-A755-37BE2EC7C87C}"/>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CF0E4EE9-93F6-4E8E-85EA-C00720329E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B0890804-BCA8-40EC-9191-FEE69EA28C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E7A5CFEB-6A8F-47D0-90A4-8DD3DA16F4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89" name="直線コネクタ 488">
          <a:extLst>
            <a:ext uri="{FF2B5EF4-FFF2-40B4-BE49-F238E27FC236}">
              <a16:creationId xmlns:a16="http://schemas.microsoft.com/office/drawing/2014/main" id="{0E8D2B31-0CC8-4FE4-93B1-8C0FD6B8EBED}"/>
            </a:ext>
          </a:extLst>
        </xdr:cNvPr>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6CD4B822-D00E-494C-88F6-B262DD7904A8}"/>
            </a:ext>
          </a:extLst>
        </xdr:cNvPr>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1" name="直線コネクタ 490">
          <a:extLst>
            <a:ext uri="{FF2B5EF4-FFF2-40B4-BE49-F238E27FC236}">
              <a16:creationId xmlns:a16="http://schemas.microsoft.com/office/drawing/2014/main" id="{BFEC3A2C-D6BE-44AC-BD16-010DC5826635}"/>
            </a:ext>
          </a:extLst>
        </xdr:cNvPr>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101C5703-F962-4268-AD18-FE962115DF50}"/>
            </a:ext>
          </a:extLst>
        </xdr:cNvPr>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3" name="直線コネクタ 492">
          <a:extLst>
            <a:ext uri="{FF2B5EF4-FFF2-40B4-BE49-F238E27FC236}">
              <a16:creationId xmlns:a16="http://schemas.microsoft.com/office/drawing/2014/main" id="{5E4424C1-7CBD-4F85-8632-55AF4172E6C3}"/>
            </a:ext>
          </a:extLst>
        </xdr:cNvPr>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F0BAA740-E619-40EC-A14E-5F92730E3197}"/>
            </a:ext>
          </a:extLst>
        </xdr:cNvPr>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5" name="フローチャート: 判断 494">
          <a:extLst>
            <a:ext uri="{FF2B5EF4-FFF2-40B4-BE49-F238E27FC236}">
              <a16:creationId xmlns:a16="http://schemas.microsoft.com/office/drawing/2014/main" id="{C9176642-6072-4E02-87E1-CE061443C421}"/>
            </a:ext>
          </a:extLst>
        </xdr:cNvPr>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496" name="フローチャート: 判断 495">
          <a:extLst>
            <a:ext uri="{FF2B5EF4-FFF2-40B4-BE49-F238E27FC236}">
              <a16:creationId xmlns:a16="http://schemas.microsoft.com/office/drawing/2014/main" id="{EC2AC02C-0FDA-4289-9E98-078AC9EC9060}"/>
            </a:ext>
          </a:extLst>
        </xdr:cNvPr>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497" name="フローチャート: 判断 496">
          <a:extLst>
            <a:ext uri="{FF2B5EF4-FFF2-40B4-BE49-F238E27FC236}">
              <a16:creationId xmlns:a16="http://schemas.microsoft.com/office/drawing/2014/main" id="{4C05EF03-2E97-4BEB-9F36-2702962B7830}"/>
            </a:ext>
          </a:extLst>
        </xdr:cNvPr>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498" name="フローチャート: 判断 497">
          <a:extLst>
            <a:ext uri="{FF2B5EF4-FFF2-40B4-BE49-F238E27FC236}">
              <a16:creationId xmlns:a16="http://schemas.microsoft.com/office/drawing/2014/main" id="{D33F1A24-5B22-4AB1-8600-A03B37BC8884}"/>
            </a:ext>
          </a:extLst>
        </xdr:cNvPr>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499" name="フローチャート: 判断 498">
          <a:extLst>
            <a:ext uri="{FF2B5EF4-FFF2-40B4-BE49-F238E27FC236}">
              <a16:creationId xmlns:a16="http://schemas.microsoft.com/office/drawing/2014/main" id="{2BC1FA51-D9F3-45AF-939F-965504A08B11}"/>
            </a:ext>
          </a:extLst>
        </xdr:cNvPr>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9BEFA9D-4868-4FD3-9844-119F529FF61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85ADED1-1DBC-4EC3-AFCC-99324AF73E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6050528-924A-4826-B193-5D16D7C9A7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F695812-E61F-48BD-A453-4A9D927946E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DD0D9DB6-2FC0-4386-BCAA-D472719AE3F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122365</xdr:rowOff>
    </xdr:from>
    <xdr:to>
      <xdr:col>116</xdr:col>
      <xdr:colOff>114300</xdr:colOff>
      <xdr:row>62</xdr:row>
      <xdr:rowOff>52515</xdr:rowOff>
    </xdr:to>
    <xdr:sp macro="" textlink="">
      <xdr:nvSpPr>
        <xdr:cNvPr id="505" name="楕円 504">
          <a:extLst>
            <a:ext uri="{FF2B5EF4-FFF2-40B4-BE49-F238E27FC236}">
              <a16:creationId xmlns:a16="http://schemas.microsoft.com/office/drawing/2014/main" id="{C96BC88A-E027-4CEC-BE4B-81F1107A8AE3}"/>
            </a:ext>
          </a:extLst>
        </xdr:cNvPr>
        <xdr:cNvSpPr/>
      </xdr:nvSpPr>
      <xdr:spPr>
        <a:xfrm>
          <a:off x="22110700" y="10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100792</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0D90FCBA-CDC9-430E-A0AA-EEC46EDCEE19}"/>
            </a:ext>
          </a:extLst>
        </xdr:cNvPr>
        <xdr:cNvSpPr txBox="1"/>
      </xdr:nvSpPr>
      <xdr:spPr>
        <a:xfrm>
          <a:off x="22199600" y="105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128080</xdr:rowOff>
    </xdr:from>
    <xdr:to>
      <xdr:col>112</xdr:col>
      <xdr:colOff>38100</xdr:colOff>
      <xdr:row>62</xdr:row>
      <xdr:rowOff>58230</xdr:rowOff>
    </xdr:to>
    <xdr:sp macro="" textlink="">
      <xdr:nvSpPr>
        <xdr:cNvPr id="507" name="楕円 506">
          <a:extLst>
            <a:ext uri="{FF2B5EF4-FFF2-40B4-BE49-F238E27FC236}">
              <a16:creationId xmlns:a16="http://schemas.microsoft.com/office/drawing/2014/main" id="{B6558BD7-27D2-498D-A33B-C75A0A9A2712}"/>
            </a:ext>
          </a:extLst>
        </xdr:cNvPr>
        <xdr:cNvSpPr/>
      </xdr:nvSpPr>
      <xdr:spPr>
        <a:xfrm>
          <a:off x="21272500" y="10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1715</xdr:rowOff>
    </xdr:from>
    <xdr:to>
      <xdr:col>116</xdr:col>
      <xdr:colOff>63500</xdr:colOff>
      <xdr:row>62</xdr:row>
      <xdr:rowOff>7430</xdr:rowOff>
    </xdr:to>
    <xdr:cxnSp macro="">
      <xdr:nvCxnSpPr>
        <xdr:cNvPr id="508" name="直線コネクタ 507">
          <a:extLst>
            <a:ext uri="{FF2B5EF4-FFF2-40B4-BE49-F238E27FC236}">
              <a16:creationId xmlns:a16="http://schemas.microsoft.com/office/drawing/2014/main" id="{12FB786D-6A8D-4EEB-B9E4-35B97A9CA44B}"/>
            </a:ext>
          </a:extLst>
        </xdr:cNvPr>
        <xdr:cNvCxnSpPr/>
      </xdr:nvCxnSpPr>
      <xdr:spPr>
        <a:xfrm flipV="1">
          <a:off x="21323300" y="106316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133223</xdr:rowOff>
    </xdr:from>
    <xdr:to>
      <xdr:col>107</xdr:col>
      <xdr:colOff>101600</xdr:colOff>
      <xdr:row>62</xdr:row>
      <xdr:rowOff>63373</xdr:rowOff>
    </xdr:to>
    <xdr:sp macro="" textlink="">
      <xdr:nvSpPr>
        <xdr:cNvPr id="509" name="楕円 508">
          <a:extLst>
            <a:ext uri="{FF2B5EF4-FFF2-40B4-BE49-F238E27FC236}">
              <a16:creationId xmlns:a16="http://schemas.microsoft.com/office/drawing/2014/main" id="{603A66F1-991B-45F7-9849-A231A06DF610}"/>
            </a:ext>
          </a:extLst>
        </xdr:cNvPr>
        <xdr:cNvSpPr/>
      </xdr:nvSpPr>
      <xdr:spPr>
        <a:xfrm>
          <a:off x="20383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7430</xdr:rowOff>
    </xdr:from>
    <xdr:to>
      <xdr:col>111</xdr:col>
      <xdr:colOff>177800</xdr:colOff>
      <xdr:row>62</xdr:row>
      <xdr:rowOff>12573</xdr:rowOff>
    </xdr:to>
    <xdr:cxnSp macro="">
      <xdr:nvCxnSpPr>
        <xdr:cNvPr id="510" name="直線コネクタ 509">
          <a:extLst>
            <a:ext uri="{FF2B5EF4-FFF2-40B4-BE49-F238E27FC236}">
              <a16:creationId xmlns:a16="http://schemas.microsoft.com/office/drawing/2014/main" id="{EDE560F7-3512-4262-9AD0-0A16857E2DF9}"/>
            </a:ext>
          </a:extLst>
        </xdr:cNvPr>
        <xdr:cNvCxnSpPr/>
      </xdr:nvCxnSpPr>
      <xdr:spPr>
        <a:xfrm flipV="1">
          <a:off x="20434300" y="10637330"/>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511" name="楕円 510">
          <a:extLst>
            <a:ext uri="{FF2B5EF4-FFF2-40B4-BE49-F238E27FC236}">
              <a16:creationId xmlns:a16="http://schemas.microsoft.com/office/drawing/2014/main" id="{879A02DB-A6ED-4680-97FD-1C7C594C4949}"/>
            </a:ext>
          </a:extLst>
        </xdr:cNvPr>
        <xdr:cNvSpPr/>
      </xdr:nvSpPr>
      <xdr:spPr>
        <a:xfrm>
          <a:off x="19494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12573</xdr:rowOff>
    </xdr:from>
    <xdr:to>
      <xdr:col>107</xdr:col>
      <xdr:colOff>50800</xdr:colOff>
      <xdr:row>62</xdr:row>
      <xdr:rowOff>18288</xdr:rowOff>
    </xdr:to>
    <xdr:cxnSp macro="">
      <xdr:nvCxnSpPr>
        <xdr:cNvPr id="512" name="直線コネクタ 511">
          <a:extLst>
            <a:ext uri="{FF2B5EF4-FFF2-40B4-BE49-F238E27FC236}">
              <a16:creationId xmlns:a16="http://schemas.microsoft.com/office/drawing/2014/main" id="{6EBF45DC-FB12-4E02-A90C-FE079D0C0110}"/>
            </a:ext>
          </a:extLst>
        </xdr:cNvPr>
        <xdr:cNvCxnSpPr/>
      </xdr:nvCxnSpPr>
      <xdr:spPr>
        <a:xfrm flipV="1">
          <a:off x="19545300" y="1064247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145224</xdr:rowOff>
    </xdr:from>
    <xdr:to>
      <xdr:col>98</xdr:col>
      <xdr:colOff>38100</xdr:colOff>
      <xdr:row>62</xdr:row>
      <xdr:rowOff>75374</xdr:rowOff>
    </xdr:to>
    <xdr:sp macro="" textlink="">
      <xdr:nvSpPr>
        <xdr:cNvPr id="513" name="楕円 512">
          <a:extLst>
            <a:ext uri="{FF2B5EF4-FFF2-40B4-BE49-F238E27FC236}">
              <a16:creationId xmlns:a16="http://schemas.microsoft.com/office/drawing/2014/main" id="{C570264C-ACC9-4FC7-B529-46F139557300}"/>
            </a:ext>
          </a:extLst>
        </xdr:cNvPr>
        <xdr:cNvSpPr/>
      </xdr:nvSpPr>
      <xdr:spPr>
        <a:xfrm>
          <a:off x="18605500" y="10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18288</xdr:rowOff>
    </xdr:from>
    <xdr:to>
      <xdr:col>102</xdr:col>
      <xdr:colOff>114300</xdr:colOff>
      <xdr:row>62</xdr:row>
      <xdr:rowOff>24574</xdr:rowOff>
    </xdr:to>
    <xdr:cxnSp macro="">
      <xdr:nvCxnSpPr>
        <xdr:cNvPr id="514" name="直線コネクタ 513">
          <a:extLst>
            <a:ext uri="{FF2B5EF4-FFF2-40B4-BE49-F238E27FC236}">
              <a16:creationId xmlns:a16="http://schemas.microsoft.com/office/drawing/2014/main" id="{FC333BCD-B3EA-48FE-ABF9-FF014EE4BCDA}"/>
            </a:ext>
          </a:extLst>
        </xdr:cNvPr>
        <xdr:cNvCxnSpPr/>
      </xdr:nvCxnSpPr>
      <xdr:spPr>
        <a:xfrm flipV="1">
          <a:off x="18656300" y="1064818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51643</xdr:rowOff>
    </xdr:from>
    <xdr:ext cx="469744" cy="259045"/>
    <xdr:sp macro="" textlink="">
      <xdr:nvSpPr>
        <xdr:cNvPr id="515" name="n_1aveValue【保健センター・保健所】&#10;一人当たり面積">
          <a:extLst>
            <a:ext uri="{FF2B5EF4-FFF2-40B4-BE49-F238E27FC236}">
              <a16:creationId xmlns:a16="http://schemas.microsoft.com/office/drawing/2014/main" id="{4ECBCC43-DD7A-4B4A-B8FD-E4F601D32338}"/>
            </a:ext>
          </a:extLst>
        </xdr:cNvPr>
        <xdr:cNvSpPr txBox="1"/>
      </xdr:nvSpPr>
      <xdr:spPr>
        <a:xfrm>
          <a:off x="210757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16" name="n_2aveValue【保健センター・保健所】&#10;一人当たり面積">
          <a:extLst>
            <a:ext uri="{FF2B5EF4-FFF2-40B4-BE49-F238E27FC236}">
              <a16:creationId xmlns:a16="http://schemas.microsoft.com/office/drawing/2014/main" id="{A4D01825-A7F9-4863-AE27-FBB5F7F50837}"/>
            </a:ext>
          </a:extLst>
        </xdr:cNvPr>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17" name="n_3aveValue【保健センター・保健所】&#10;一人当たり面積">
          <a:extLst>
            <a:ext uri="{FF2B5EF4-FFF2-40B4-BE49-F238E27FC236}">
              <a16:creationId xmlns:a16="http://schemas.microsoft.com/office/drawing/2014/main" id="{8C5D1B53-B72E-46A6-8378-F33F7FB5A618}"/>
            </a:ext>
          </a:extLst>
        </xdr:cNvPr>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18" name="n_4aveValue【保健センター・保健所】&#10;一人当たり面積">
          <a:extLst>
            <a:ext uri="{FF2B5EF4-FFF2-40B4-BE49-F238E27FC236}">
              <a16:creationId xmlns:a16="http://schemas.microsoft.com/office/drawing/2014/main" id="{17EBA884-5B9F-4D8D-8CA6-AC780D71CA19}"/>
            </a:ext>
          </a:extLst>
        </xdr:cNvPr>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74757</xdr:rowOff>
    </xdr:from>
    <xdr:ext cx="469744" cy="259045"/>
    <xdr:sp macro="" textlink="">
      <xdr:nvSpPr>
        <xdr:cNvPr id="519" name="n_1mainValue【保健センター・保健所】&#10;一人当たり面積">
          <a:extLst>
            <a:ext uri="{FF2B5EF4-FFF2-40B4-BE49-F238E27FC236}">
              <a16:creationId xmlns:a16="http://schemas.microsoft.com/office/drawing/2014/main" id="{AD80B3D4-3812-4947-990F-580019F8356B}"/>
            </a:ext>
          </a:extLst>
        </xdr:cNvPr>
        <xdr:cNvSpPr txBox="1"/>
      </xdr:nvSpPr>
      <xdr:spPr>
        <a:xfrm>
          <a:off x="21075727" y="103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54500</xdr:rowOff>
    </xdr:from>
    <xdr:ext cx="469744" cy="259045"/>
    <xdr:sp macro="" textlink="">
      <xdr:nvSpPr>
        <xdr:cNvPr id="520" name="n_2mainValue【保健センター・保健所】&#10;一人当たり面積">
          <a:extLst>
            <a:ext uri="{FF2B5EF4-FFF2-40B4-BE49-F238E27FC236}">
              <a16:creationId xmlns:a16="http://schemas.microsoft.com/office/drawing/2014/main" id="{7427E9D2-A1E6-4E34-99E7-5BBC59767027}"/>
            </a:ext>
          </a:extLst>
        </xdr:cNvPr>
        <xdr:cNvSpPr txBox="1"/>
      </xdr:nvSpPr>
      <xdr:spPr>
        <a:xfrm>
          <a:off x="20199427"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521" name="n_3mainValue【保健センター・保健所】&#10;一人当たり面積">
          <a:extLst>
            <a:ext uri="{FF2B5EF4-FFF2-40B4-BE49-F238E27FC236}">
              <a16:creationId xmlns:a16="http://schemas.microsoft.com/office/drawing/2014/main" id="{139FF306-C5D6-47E1-9FAD-8CA12AD1BF69}"/>
            </a:ext>
          </a:extLst>
        </xdr:cNvPr>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66501</xdr:rowOff>
    </xdr:from>
    <xdr:ext cx="469744" cy="259045"/>
    <xdr:sp macro="" textlink="">
      <xdr:nvSpPr>
        <xdr:cNvPr id="522" name="n_4mainValue【保健センター・保健所】&#10;一人当たり面積">
          <a:extLst>
            <a:ext uri="{FF2B5EF4-FFF2-40B4-BE49-F238E27FC236}">
              <a16:creationId xmlns:a16="http://schemas.microsoft.com/office/drawing/2014/main" id="{BAD91C25-5972-4B9A-B518-A77CD2761F13}"/>
            </a:ext>
          </a:extLst>
        </xdr:cNvPr>
        <xdr:cNvSpPr txBox="1"/>
      </xdr:nvSpPr>
      <xdr:spPr>
        <a:xfrm>
          <a:off x="18421427" y="1069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8A0A1C51-8238-4965-82CD-14FBBC6E91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B96F50C1-1671-472C-84C7-35851B68C8C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7179F37-51CB-40BD-8A31-E4BAF99E4B8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883F3C2F-886C-48BA-BDC2-EDFAAAAC26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640DE1D2-E2DA-4E05-9164-A9A36DFDCE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80C9C66E-784C-4455-A56F-4449241A07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46E37D0F-B848-40C2-BC47-4066596E01E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434BD882-3F7A-426E-8225-3BE931DB0A3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6CF04E62-51F9-4983-BD0D-9181AD6898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E17DE608-1074-4597-BEA0-C1E442A0005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DF9802F4-F6C8-4C34-879D-700155A2F4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12E00828-3E09-445B-93CC-A7BA5CB16F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5" name="テキスト ボックス 534">
          <a:extLst>
            <a:ext uri="{FF2B5EF4-FFF2-40B4-BE49-F238E27FC236}">
              <a16:creationId xmlns:a16="http://schemas.microsoft.com/office/drawing/2014/main" id="{EA73045C-A4AD-47E4-89A4-2FC0EF3F6E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7CF9929A-CB7B-4163-A194-BEBAEBF85FF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69CCD408-DB32-4A08-A37A-8B0E9E264D6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4AB09DAD-C00D-43F2-8DF4-FBE30BA7B34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8859E489-AA75-46E8-A17F-864C7A891F6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B6F4AF39-2066-486D-B5B9-3E10D4A3C21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12C83112-BE90-4A5F-9681-6148D6A1B7E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10CB35C6-218E-44CE-81AB-6AA72D61AD8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06073C81-1F1F-43DD-B9B9-B56AC93CC2E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E11A5121-5A7B-4FA9-9E2E-6357E73CE52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5" name="テキスト ボックス 544">
          <a:extLst>
            <a:ext uri="{FF2B5EF4-FFF2-40B4-BE49-F238E27FC236}">
              <a16:creationId xmlns:a16="http://schemas.microsoft.com/office/drawing/2014/main" id="{F8D82C91-B465-4562-B55E-7E9F029A499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2C312221-C2FD-45A8-B91A-38D20FBE485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A67554E5-4775-4A5F-BF4E-B88692F3B39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48" name="直線コネクタ 547">
          <a:extLst>
            <a:ext uri="{FF2B5EF4-FFF2-40B4-BE49-F238E27FC236}">
              <a16:creationId xmlns:a16="http://schemas.microsoft.com/office/drawing/2014/main" id="{A1D7BD54-9850-43C8-BB8F-8E7A21F12F58}"/>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9" name="【消防施設】&#10;有形固定資産減価償却率最小値テキスト">
          <a:extLst>
            <a:ext uri="{FF2B5EF4-FFF2-40B4-BE49-F238E27FC236}">
              <a16:creationId xmlns:a16="http://schemas.microsoft.com/office/drawing/2014/main" id="{D0909852-F6BD-489E-B0BE-C8D0F109B63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0" name="直線コネクタ 549">
          <a:extLst>
            <a:ext uri="{FF2B5EF4-FFF2-40B4-BE49-F238E27FC236}">
              <a16:creationId xmlns:a16="http://schemas.microsoft.com/office/drawing/2014/main" id="{C03476ED-6734-4486-95F5-771DE56D412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1" name="【消防施設】&#10;有形固定資産減価償却率最大値テキスト">
          <a:extLst>
            <a:ext uri="{FF2B5EF4-FFF2-40B4-BE49-F238E27FC236}">
              <a16:creationId xmlns:a16="http://schemas.microsoft.com/office/drawing/2014/main" id="{4ACB7DAB-43D2-46CB-84BF-5EF4F07AA034}"/>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2" name="直線コネクタ 551">
          <a:extLst>
            <a:ext uri="{FF2B5EF4-FFF2-40B4-BE49-F238E27FC236}">
              <a16:creationId xmlns:a16="http://schemas.microsoft.com/office/drawing/2014/main" id="{A75F2C05-DF1C-49A1-8CC4-B90711D6B515}"/>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16667871-4F72-4C22-8CE4-930525DC814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4" name="フローチャート: 判断 553">
          <a:extLst>
            <a:ext uri="{FF2B5EF4-FFF2-40B4-BE49-F238E27FC236}">
              <a16:creationId xmlns:a16="http://schemas.microsoft.com/office/drawing/2014/main" id="{E60A99D5-6E90-4A20-A401-CAB5423A9BC8}"/>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5" name="フローチャート: 判断 554">
          <a:extLst>
            <a:ext uri="{FF2B5EF4-FFF2-40B4-BE49-F238E27FC236}">
              <a16:creationId xmlns:a16="http://schemas.microsoft.com/office/drawing/2014/main" id="{89560215-09BD-4B80-B629-4FA33BBD21CC}"/>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56" name="フローチャート: 判断 555">
          <a:extLst>
            <a:ext uri="{FF2B5EF4-FFF2-40B4-BE49-F238E27FC236}">
              <a16:creationId xmlns:a16="http://schemas.microsoft.com/office/drawing/2014/main" id="{DD8A7103-75E5-4F9A-B84E-6BCAF9F967A1}"/>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57" name="フローチャート: 判断 556">
          <a:extLst>
            <a:ext uri="{FF2B5EF4-FFF2-40B4-BE49-F238E27FC236}">
              <a16:creationId xmlns:a16="http://schemas.microsoft.com/office/drawing/2014/main" id="{F10584DD-8D5D-4DF4-ADBA-06BABFB45B77}"/>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58" name="フローチャート: 判断 557">
          <a:extLst>
            <a:ext uri="{FF2B5EF4-FFF2-40B4-BE49-F238E27FC236}">
              <a16:creationId xmlns:a16="http://schemas.microsoft.com/office/drawing/2014/main" id="{A71BE02F-7DE1-40C0-9EF8-DF5F4CE55102}"/>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A4E23A07-58FF-4A6C-9823-439B0A17100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09885CC-2709-4F36-B725-A68AFB24EB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638AADE1-F5C2-42D3-8C97-C71E588828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21FEB80-DE48-4B37-91FF-ABE5897B3C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679791D-F371-44D9-A3A3-80B2D02FCFE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130992</xdr:rowOff>
    </xdr:from>
    <xdr:to>
      <xdr:col>85</xdr:col>
      <xdr:colOff>177800</xdr:colOff>
      <xdr:row>84</xdr:row>
      <xdr:rowOff>61142</xdr:rowOff>
    </xdr:to>
    <xdr:sp macro="" textlink="">
      <xdr:nvSpPr>
        <xdr:cNvPr id="564" name="楕円 563">
          <a:extLst>
            <a:ext uri="{FF2B5EF4-FFF2-40B4-BE49-F238E27FC236}">
              <a16:creationId xmlns:a16="http://schemas.microsoft.com/office/drawing/2014/main" id="{465B8681-BD2D-404B-8830-14C3F33FAF0F}"/>
            </a:ext>
          </a:extLst>
        </xdr:cNvPr>
        <xdr:cNvSpPr/>
      </xdr:nvSpPr>
      <xdr:spPr>
        <a:xfrm>
          <a:off x="162687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109419</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C21695BA-DFAD-4669-9C87-EC13CFF98AC5}"/>
            </a:ext>
          </a:extLst>
        </xdr:cNvPr>
        <xdr:cNvSpPr txBox="1"/>
      </xdr:nvSpPr>
      <xdr:spPr>
        <a:xfrm>
          <a:off x="16357600"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108131</xdr:rowOff>
    </xdr:from>
    <xdr:to>
      <xdr:col>81</xdr:col>
      <xdr:colOff>101600</xdr:colOff>
      <xdr:row>84</xdr:row>
      <xdr:rowOff>38281</xdr:rowOff>
    </xdr:to>
    <xdr:sp macro="" textlink="">
      <xdr:nvSpPr>
        <xdr:cNvPr id="566" name="楕円 565">
          <a:extLst>
            <a:ext uri="{FF2B5EF4-FFF2-40B4-BE49-F238E27FC236}">
              <a16:creationId xmlns:a16="http://schemas.microsoft.com/office/drawing/2014/main" id="{4B8F4EBE-8195-4577-966F-5D7BC9AF1B25}"/>
            </a:ext>
          </a:extLst>
        </xdr:cNvPr>
        <xdr:cNvSpPr/>
      </xdr:nvSpPr>
      <xdr:spPr>
        <a:xfrm>
          <a:off x="15430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84</xdr:row>
      <xdr:rowOff>10342</xdr:rowOff>
    </xdr:to>
    <xdr:cxnSp macro="">
      <xdr:nvCxnSpPr>
        <xdr:cNvPr id="567" name="直線コネクタ 566">
          <a:extLst>
            <a:ext uri="{FF2B5EF4-FFF2-40B4-BE49-F238E27FC236}">
              <a16:creationId xmlns:a16="http://schemas.microsoft.com/office/drawing/2014/main" id="{9D2D6551-C8EB-49C6-B049-43A43B927113}"/>
            </a:ext>
          </a:extLst>
        </xdr:cNvPr>
        <xdr:cNvCxnSpPr/>
      </xdr:nvCxnSpPr>
      <xdr:spPr>
        <a:xfrm>
          <a:off x="15481300" y="1438928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85271</xdr:rowOff>
    </xdr:from>
    <xdr:to>
      <xdr:col>76</xdr:col>
      <xdr:colOff>165100</xdr:colOff>
      <xdr:row>84</xdr:row>
      <xdr:rowOff>15421</xdr:rowOff>
    </xdr:to>
    <xdr:sp macro="" textlink="">
      <xdr:nvSpPr>
        <xdr:cNvPr id="568" name="楕円 567">
          <a:extLst>
            <a:ext uri="{FF2B5EF4-FFF2-40B4-BE49-F238E27FC236}">
              <a16:creationId xmlns:a16="http://schemas.microsoft.com/office/drawing/2014/main" id="{6B35475D-185D-4F75-BF09-15FED291A16D}"/>
            </a:ext>
          </a:extLst>
        </xdr:cNvPr>
        <xdr:cNvSpPr/>
      </xdr:nvSpPr>
      <xdr:spPr>
        <a:xfrm>
          <a:off x="14541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136071</xdr:rowOff>
    </xdr:from>
    <xdr:to>
      <xdr:col>81</xdr:col>
      <xdr:colOff>50800</xdr:colOff>
      <xdr:row>83</xdr:row>
      <xdr:rowOff>158931</xdr:rowOff>
    </xdr:to>
    <xdr:cxnSp macro="">
      <xdr:nvCxnSpPr>
        <xdr:cNvPr id="569" name="直線コネクタ 568">
          <a:extLst>
            <a:ext uri="{FF2B5EF4-FFF2-40B4-BE49-F238E27FC236}">
              <a16:creationId xmlns:a16="http://schemas.microsoft.com/office/drawing/2014/main" id="{A752ED38-3B76-45E9-ABD9-97B7B70047E0}"/>
            </a:ext>
          </a:extLst>
        </xdr:cNvPr>
        <xdr:cNvCxnSpPr/>
      </xdr:nvCxnSpPr>
      <xdr:spPr>
        <a:xfrm>
          <a:off x="14592300" y="143664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70" name="楕円 569">
          <a:extLst>
            <a:ext uri="{FF2B5EF4-FFF2-40B4-BE49-F238E27FC236}">
              <a16:creationId xmlns:a16="http://schemas.microsoft.com/office/drawing/2014/main" id="{3B530568-9EAF-4ED9-A785-2427003C704E}"/>
            </a:ext>
          </a:extLst>
        </xdr:cNvPr>
        <xdr:cNvSpPr/>
      </xdr:nvSpPr>
      <xdr:spPr>
        <a:xfrm>
          <a:off x="13652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88719</xdr:rowOff>
    </xdr:from>
    <xdr:to>
      <xdr:col>76</xdr:col>
      <xdr:colOff>114300</xdr:colOff>
      <xdr:row>83</xdr:row>
      <xdr:rowOff>136071</xdr:rowOff>
    </xdr:to>
    <xdr:cxnSp macro="">
      <xdr:nvCxnSpPr>
        <xdr:cNvPr id="571" name="直線コネクタ 570">
          <a:extLst>
            <a:ext uri="{FF2B5EF4-FFF2-40B4-BE49-F238E27FC236}">
              <a16:creationId xmlns:a16="http://schemas.microsoft.com/office/drawing/2014/main" id="{A7EE0646-EA64-4C3C-9DFD-EE3E449D8D6C}"/>
            </a:ext>
          </a:extLst>
        </xdr:cNvPr>
        <xdr:cNvCxnSpPr/>
      </xdr:nvCxnSpPr>
      <xdr:spPr>
        <a:xfrm>
          <a:off x="13703300" y="1431906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37919</xdr:rowOff>
    </xdr:from>
    <xdr:to>
      <xdr:col>67</xdr:col>
      <xdr:colOff>101600</xdr:colOff>
      <xdr:row>83</xdr:row>
      <xdr:rowOff>139519</xdr:rowOff>
    </xdr:to>
    <xdr:sp macro="" textlink="">
      <xdr:nvSpPr>
        <xdr:cNvPr id="572" name="楕円 571">
          <a:extLst>
            <a:ext uri="{FF2B5EF4-FFF2-40B4-BE49-F238E27FC236}">
              <a16:creationId xmlns:a16="http://schemas.microsoft.com/office/drawing/2014/main" id="{8F757432-BFBC-4614-B024-ED9E01D5429A}"/>
            </a:ext>
          </a:extLst>
        </xdr:cNvPr>
        <xdr:cNvSpPr/>
      </xdr:nvSpPr>
      <xdr:spPr>
        <a:xfrm>
          <a:off x="12763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88719</xdr:rowOff>
    </xdr:from>
    <xdr:to>
      <xdr:col>71</xdr:col>
      <xdr:colOff>177800</xdr:colOff>
      <xdr:row>83</xdr:row>
      <xdr:rowOff>88719</xdr:rowOff>
    </xdr:to>
    <xdr:cxnSp macro="">
      <xdr:nvCxnSpPr>
        <xdr:cNvPr id="573" name="直線コネクタ 572">
          <a:extLst>
            <a:ext uri="{FF2B5EF4-FFF2-40B4-BE49-F238E27FC236}">
              <a16:creationId xmlns:a16="http://schemas.microsoft.com/office/drawing/2014/main" id="{EC7D5FDD-B710-48B0-A792-C987B1E8D1AF}"/>
            </a:ext>
          </a:extLst>
        </xdr:cNvPr>
        <xdr:cNvCxnSpPr/>
      </xdr:nvCxnSpPr>
      <xdr:spPr>
        <a:xfrm>
          <a:off x="12814300" y="14319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4" name="n_1aveValue【消防施設】&#10;有形固定資産減価償却率">
          <a:extLst>
            <a:ext uri="{FF2B5EF4-FFF2-40B4-BE49-F238E27FC236}">
              <a16:creationId xmlns:a16="http://schemas.microsoft.com/office/drawing/2014/main" id="{BB0D80D4-5AE1-45F7-8E4C-7649D111B375}"/>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75" name="n_2aveValue【消防施設】&#10;有形固定資産減価償却率">
          <a:extLst>
            <a:ext uri="{FF2B5EF4-FFF2-40B4-BE49-F238E27FC236}">
              <a16:creationId xmlns:a16="http://schemas.microsoft.com/office/drawing/2014/main" id="{BA1B23F9-4FF1-489C-85FD-DC945E18A3D1}"/>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76" name="n_3aveValue【消防施設】&#10;有形固定資産減価償却率">
          <a:extLst>
            <a:ext uri="{FF2B5EF4-FFF2-40B4-BE49-F238E27FC236}">
              <a16:creationId xmlns:a16="http://schemas.microsoft.com/office/drawing/2014/main" id="{F2939CB9-883A-42C4-92AE-AB70AB81DAC1}"/>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77" name="n_4aveValue【消防施設】&#10;有形固定資産減価償却率">
          <a:extLst>
            <a:ext uri="{FF2B5EF4-FFF2-40B4-BE49-F238E27FC236}">
              <a16:creationId xmlns:a16="http://schemas.microsoft.com/office/drawing/2014/main" id="{7CB01A39-2CB5-47BD-97DB-D09F120D21FA}"/>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29408</xdr:rowOff>
    </xdr:from>
    <xdr:ext cx="405111" cy="259045"/>
    <xdr:sp macro="" textlink="">
      <xdr:nvSpPr>
        <xdr:cNvPr id="578" name="n_1mainValue【消防施設】&#10;有形固定資産減価償却率">
          <a:extLst>
            <a:ext uri="{FF2B5EF4-FFF2-40B4-BE49-F238E27FC236}">
              <a16:creationId xmlns:a16="http://schemas.microsoft.com/office/drawing/2014/main" id="{256C4C7C-96D5-4BD9-A41A-3562B874B303}"/>
            </a:ext>
          </a:extLst>
        </xdr:cNvPr>
        <xdr:cNvSpPr txBox="1"/>
      </xdr:nvSpPr>
      <xdr:spPr>
        <a:xfrm>
          <a:off x="15266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6548</xdr:rowOff>
    </xdr:from>
    <xdr:ext cx="405111" cy="259045"/>
    <xdr:sp macro="" textlink="">
      <xdr:nvSpPr>
        <xdr:cNvPr id="579" name="n_2mainValue【消防施設】&#10;有形固定資産減価償却率">
          <a:extLst>
            <a:ext uri="{FF2B5EF4-FFF2-40B4-BE49-F238E27FC236}">
              <a16:creationId xmlns:a16="http://schemas.microsoft.com/office/drawing/2014/main" id="{7D9F46CE-90D0-4ADB-B3B5-C005ED83B4BF}"/>
            </a:ext>
          </a:extLst>
        </xdr:cNvPr>
        <xdr:cNvSpPr txBox="1"/>
      </xdr:nvSpPr>
      <xdr:spPr>
        <a:xfrm>
          <a:off x="14389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80" name="n_3mainValue【消防施設】&#10;有形固定資産減価償却率">
          <a:extLst>
            <a:ext uri="{FF2B5EF4-FFF2-40B4-BE49-F238E27FC236}">
              <a16:creationId xmlns:a16="http://schemas.microsoft.com/office/drawing/2014/main" id="{544DFC02-5B0C-4392-B841-89E3BA85D1BC}"/>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130646</xdr:rowOff>
    </xdr:from>
    <xdr:ext cx="405111" cy="259045"/>
    <xdr:sp macro="" textlink="">
      <xdr:nvSpPr>
        <xdr:cNvPr id="581" name="n_4mainValue【消防施設】&#10;有形固定資産減価償却率">
          <a:extLst>
            <a:ext uri="{FF2B5EF4-FFF2-40B4-BE49-F238E27FC236}">
              <a16:creationId xmlns:a16="http://schemas.microsoft.com/office/drawing/2014/main" id="{48913AD8-AC2A-42A4-AFB4-A696876803CC}"/>
            </a:ext>
          </a:extLst>
        </xdr:cNvPr>
        <xdr:cNvSpPr txBox="1"/>
      </xdr:nvSpPr>
      <xdr:spPr>
        <a:xfrm>
          <a:off x="12611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EF443901-E0D1-4EA4-935B-DCDD29D3338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4A3D8E3A-9307-425B-BB62-A8CDDF1F11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E1BDF617-9499-423B-B05E-F3C50E7D03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000E8ED2-9844-46A0-A034-DFF1263B4B9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26D5D4E4-10DA-4BDE-8320-5C94DBA560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3A7B01B8-473A-48FA-AEA2-37FB47FA252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CE5CACC7-CC46-41CA-8E8B-EDA0B243D0E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C3D3CAD5-4A8C-4B7A-845F-A1868303040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40B62007-7C13-4D87-BDC2-EC739ED9AC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FCE966AF-DBF2-425D-9932-3B26AA7560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2" name="直線コネクタ 591">
          <a:extLst>
            <a:ext uri="{FF2B5EF4-FFF2-40B4-BE49-F238E27FC236}">
              <a16:creationId xmlns:a16="http://schemas.microsoft.com/office/drawing/2014/main" id="{C3B2E85F-8783-4F70-B42D-652958F3A31A}"/>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3" name="テキスト ボックス 592">
          <a:extLst>
            <a:ext uri="{FF2B5EF4-FFF2-40B4-BE49-F238E27FC236}">
              <a16:creationId xmlns:a16="http://schemas.microsoft.com/office/drawing/2014/main" id="{10D0F264-DC68-48E5-88F5-B062D763AFED}"/>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D5DD7374-2C25-4DEF-B51F-BF5720C3FBA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54CD288E-5980-4139-8FF1-9F2C8C7CCD9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96" name="直線コネクタ 595">
          <a:extLst>
            <a:ext uri="{FF2B5EF4-FFF2-40B4-BE49-F238E27FC236}">
              <a16:creationId xmlns:a16="http://schemas.microsoft.com/office/drawing/2014/main" id="{EA864FB7-1A9E-4150-A576-ECD627D517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97" name="テキスト ボックス 596">
          <a:extLst>
            <a:ext uri="{FF2B5EF4-FFF2-40B4-BE49-F238E27FC236}">
              <a16:creationId xmlns:a16="http://schemas.microsoft.com/office/drawing/2014/main" id="{1B8BCD29-271B-46A6-B8A5-50470F500F99}"/>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BB931ECB-63BE-45E5-B1F0-3654751B261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CC9E1FFA-83B4-429E-AFE5-22F6F17B54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a:extLst>
            <a:ext uri="{FF2B5EF4-FFF2-40B4-BE49-F238E27FC236}">
              <a16:creationId xmlns:a16="http://schemas.microsoft.com/office/drawing/2014/main" id="{BA5F87DC-2274-426C-AF7F-FB12D342F46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1" name="直線コネクタ 600">
          <a:extLst>
            <a:ext uri="{FF2B5EF4-FFF2-40B4-BE49-F238E27FC236}">
              <a16:creationId xmlns:a16="http://schemas.microsoft.com/office/drawing/2014/main" id="{B76B12E5-0673-4E8C-814E-4989113CEA8D}"/>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2" name="【消防施設】&#10;一人当たり面積最小値テキスト">
          <a:extLst>
            <a:ext uri="{FF2B5EF4-FFF2-40B4-BE49-F238E27FC236}">
              <a16:creationId xmlns:a16="http://schemas.microsoft.com/office/drawing/2014/main" id="{4391198E-8AF2-4025-BD75-C43BA143BDAD}"/>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3" name="直線コネクタ 602">
          <a:extLst>
            <a:ext uri="{FF2B5EF4-FFF2-40B4-BE49-F238E27FC236}">
              <a16:creationId xmlns:a16="http://schemas.microsoft.com/office/drawing/2014/main" id="{F5680F11-3901-495E-9C62-DF99D98CE233}"/>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4" name="【消防施設】&#10;一人当たり面積最大値テキスト">
          <a:extLst>
            <a:ext uri="{FF2B5EF4-FFF2-40B4-BE49-F238E27FC236}">
              <a16:creationId xmlns:a16="http://schemas.microsoft.com/office/drawing/2014/main" id="{3FD88906-0D84-4AFA-A7CE-4607A900A678}"/>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5" name="直線コネクタ 604">
          <a:extLst>
            <a:ext uri="{FF2B5EF4-FFF2-40B4-BE49-F238E27FC236}">
              <a16:creationId xmlns:a16="http://schemas.microsoft.com/office/drawing/2014/main" id="{59155164-BBB0-4159-B413-8BAD686B05CA}"/>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06" name="【消防施設】&#10;一人当たり面積平均値テキスト">
          <a:extLst>
            <a:ext uri="{FF2B5EF4-FFF2-40B4-BE49-F238E27FC236}">
              <a16:creationId xmlns:a16="http://schemas.microsoft.com/office/drawing/2014/main" id="{A79C85CD-3732-43D8-8DBC-15E8E616EF39}"/>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07" name="フローチャート: 判断 606">
          <a:extLst>
            <a:ext uri="{FF2B5EF4-FFF2-40B4-BE49-F238E27FC236}">
              <a16:creationId xmlns:a16="http://schemas.microsoft.com/office/drawing/2014/main" id="{7637A2A7-ED7F-4327-831C-23291549E31A}"/>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08" name="フローチャート: 判断 607">
          <a:extLst>
            <a:ext uri="{FF2B5EF4-FFF2-40B4-BE49-F238E27FC236}">
              <a16:creationId xmlns:a16="http://schemas.microsoft.com/office/drawing/2014/main" id="{8AD945F5-07C0-4738-BCCE-65F2123820DD}"/>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09" name="フローチャート: 判断 608">
          <a:extLst>
            <a:ext uri="{FF2B5EF4-FFF2-40B4-BE49-F238E27FC236}">
              <a16:creationId xmlns:a16="http://schemas.microsoft.com/office/drawing/2014/main" id="{90E87B23-DBF2-4A40-906A-38ECF6313C28}"/>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0" name="フローチャート: 判断 609">
          <a:extLst>
            <a:ext uri="{FF2B5EF4-FFF2-40B4-BE49-F238E27FC236}">
              <a16:creationId xmlns:a16="http://schemas.microsoft.com/office/drawing/2014/main" id="{BFC0F79E-0EA2-45FB-A6CB-6209129AE290}"/>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1" name="フローチャート: 判断 610">
          <a:extLst>
            <a:ext uri="{FF2B5EF4-FFF2-40B4-BE49-F238E27FC236}">
              <a16:creationId xmlns:a16="http://schemas.microsoft.com/office/drawing/2014/main" id="{6D2A6E77-F2D8-4510-BFE2-E9E6CC4C63D7}"/>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8B4DDDCD-B54D-4008-B799-5DD7490D145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2CDF66C5-AE27-4680-AE36-2A2F23B813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2AAC127-C0E3-478C-BD4A-74E04C2E25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FD32296-9E95-4D5F-8248-9834413F48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2C90712-677D-4057-B10C-552B237842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155893</xdr:rowOff>
    </xdr:from>
    <xdr:to>
      <xdr:col>116</xdr:col>
      <xdr:colOff>114300</xdr:colOff>
      <xdr:row>84</xdr:row>
      <xdr:rowOff>86043</xdr:rowOff>
    </xdr:to>
    <xdr:sp macro="" textlink="">
      <xdr:nvSpPr>
        <xdr:cNvPr id="617" name="楕円 616">
          <a:extLst>
            <a:ext uri="{FF2B5EF4-FFF2-40B4-BE49-F238E27FC236}">
              <a16:creationId xmlns:a16="http://schemas.microsoft.com/office/drawing/2014/main" id="{2941E0E2-EBD3-4D5C-9CBA-7FD11DC26060}"/>
            </a:ext>
          </a:extLst>
        </xdr:cNvPr>
        <xdr:cNvSpPr/>
      </xdr:nvSpPr>
      <xdr:spPr>
        <a:xfrm>
          <a:off x="221107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7320</xdr:rowOff>
    </xdr:from>
    <xdr:ext cx="469744" cy="259045"/>
    <xdr:sp macro="" textlink="">
      <xdr:nvSpPr>
        <xdr:cNvPr id="618" name="【消防施設】&#10;一人当たり面積該当値テキスト">
          <a:extLst>
            <a:ext uri="{FF2B5EF4-FFF2-40B4-BE49-F238E27FC236}">
              <a16:creationId xmlns:a16="http://schemas.microsoft.com/office/drawing/2014/main" id="{526733C3-43F2-47E9-9A61-B34BD47D1114}"/>
            </a:ext>
          </a:extLst>
        </xdr:cNvPr>
        <xdr:cNvSpPr txBox="1"/>
      </xdr:nvSpPr>
      <xdr:spPr>
        <a:xfrm>
          <a:off x="22199600" y="1423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161037</xdr:rowOff>
    </xdr:from>
    <xdr:to>
      <xdr:col>112</xdr:col>
      <xdr:colOff>38100</xdr:colOff>
      <xdr:row>84</xdr:row>
      <xdr:rowOff>91187</xdr:rowOff>
    </xdr:to>
    <xdr:sp macro="" textlink="">
      <xdr:nvSpPr>
        <xdr:cNvPr id="619" name="楕円 618">
          <a:extLst>
            <a:ext uri="{FF2B5EF4-FFF2-40B4-BE49-F238E27FC236}">
              <a16:creationId xmlns:a16="http://schemas.microsoft.com/office/drawing/2014/main" id="{DCB0EDCA-098F-4A1B-9250-B4F9AED0164B}"/>
            </a:ext>
          </a:extLst>
        </xdr:cNvPr>
        <xdr:cNvSpPr/>
      </xdr:nvSpPr>
      <xdr:spPr>
        <a:xfrm>
          <a:off x="21272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35243</xdr:rowOff>
    </xdr:from>
    <xdr:to>
      <xdr:col>116</xdr:col>
      <xdr:colOff>63500</xdr:colOff>
      <xdr:row>84</xdr:row>
      <xdr:rowOff>40387</xdr:rowOff>
    </xdr:to>
    <xdr:cxnSp macro="">
      <xdr:nvCxnSpPr>
        <xdr:cNvPr id="620" name="直線コネクタ 619">
          <a:extLst>
            <a:ext uri="{FF2B5EF4-FFF2-40B4-BE49-F238E27FC236}">
              <a16:creationId xmlns:a16="http://schemas.microsoft.com/office/drawing/2014/main" id="{BF253A05-749A-404B-8E32-7CC741923B9C}"/>
            </a:ext>
          </a:extLst>
        </xdr:cNvPr>
        <xdr:cNvCxnSpPr/>
      </xdr:nvCxnSpPr>
      <xdr:spPr>
        <a:xfrm flipV="1">
          <a:off x="21323300" y="14437043"/>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166179</xdr:rowOff>
    </xdr:from>
    <xdr:to>
      <xdr:col>107</xdr:col>
      <xdr:colOff>101600</xdr:colOff>
      <xdr:row>84</xdr:row>
      <xdr:rowOff>96329</xdr:rowOff>
    </xdr:to>
    <xdr:sp macro="" textlink="">
      <xdr:nvSpPr>
        <xdr:cNvPr id="621" name="楕円 620">
          <a:extLst>
            <a:ext uri="{FF2B5EF4-FFF2-40B4-BE49-F238E27FC236}">
              <a16:creationId xmlns:a16="http://schemas.microsoft.com/office/drawing/2014/main" id="{01B19D69-8EA7-4A49-AA1A-C11D8C61E6F5}"/>
            </a:ext>
          </a:extLst>
        </xdr:cNvPr>
        <xdr:cNvSpPr/>
      </xdr:nvSpPr>
      <xdr:spPr>
        <a:xfrm>
          <a:off x="20383500" y="143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40387</xdr:rowOff>
    </xdr:from>
    <xdr:to>
      <xdr:col>111</xdr:col>
      <xdr:colOff>177800</xdr:colOff>
      <xdr:row>84</xdr:row>
      <xdr:rowOff>45529</xdr:rowOff>
    </xdr:to>
    <xdr:cxnSp macro="">
      <xdr:nvCxnSpPr>
        <xdr:cNvPr id="622" name="直線コネクタ 621">
          <a:extLst>
            <a:ext uri="{FF2B5EF4-FFF2-40B4-BE49-F238E27FC236}">
              <a16:creationId xmlns:a16="http://schemas.microsoft.com/office/drawing/2014/main" id="{9D6A1873-FDDC-4F64-A73B-E4380D519497}"/>
            </a:ext>
          </a:extLst>
        </xdr:cNvPr>
        <xdr:cNvCxnSpPr/>
      </xdr:nvCxnSpPr>
      <xdr:spPr>
        <a:xfrm flipV="1">
          <a:off x="20434300" y="14442187"/>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23" name="楕円 622">
          <a:extLst>
            <a:ext uri="{FF2B5EF4-FFF2-40B4-BE49-F238E27FC236}">
              <a16:creationId xmlns:a16="http://schemas.microsoft.com/office/drawing/2014/main" id="{5BE1A7B7-07D7-4FC1-A289-4D41B0F0E1BD}"/>
            </a:ext>
          </a:extLst>
        </xdr:cNvPr>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45529</xdr:rowOff>
    </xdr:from>
    <xdr:to>
      <xdr:col>107</xdr:col>
      <xdr:colOff>50800</xdr:colOff>
      <xdr:row>84</xdr:row>
      <xdr:rowOff>51815</xdr:rowOff>
    </xdr:to>
    <xdr:cxnSp macro="">
      <xdr:nvCxnSpPr>
        <xdr:cNvPr id="624" name="直線コネクタ 623">
          <a:extLst>
            <a:ext uri="{FF2B5EF4-FFF2-40B4-BE49-F238E27FC236}">
              <a16:creationId xmlns:a16="http://schemas.microsoft.com/office/drawing/2014/main" id="{718D74E1-950F-4C0F-9F18-E1AAFE73EEDF}"/>
            </a:ext>
          </a:extLst>
        </xdr:cNvPr>
        <xdr:cNvCxnSpPr/>
      </xdr:nvCxnSpPr>
      <xdr:spPr>
        <a:xfrm flipV="1">
          <a:off x="19545300" y="1444732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7302</xdr:rowOff>
    </xdr:from>
    <xdr:to>
      <xdr:col>98</xdr:col>
      <xdr:colOff>38100</xdr:colOff>
      <xdr:row>84</xdr:row>
      <xdr:rowOff>108902</xdr:rowOff>
    </xdr:to>
    <xdr:sp macro="" textlink="">
      <xdr:nvSpPr>
        <xdr:cNvPr id="625" name="楕円 624">
          <a:extLst>
            <a:ext uri="{FF2B5EF4-FFF2-40B4-BE49-F238E27FC236}">
              <a16:creationId xmlns:a16="http://schemas.microsoft.com/office/drawing/2014/main" id="{69BD72C0-E5BC-43A1-BD74-7C940F3C4E2D}"/>
            </a:ext>
          </a:extLst>
        </xdr:cNvPr>
        <xdr:cNvSpPr/>
      </xdr:nvSpPr>
      <xdr:spPr>
        <a:xfrm>
          <a:off x="18605500" y="1440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58102</xdr:rowOff>
    </xdr:to>
    <xdr:cxnSp macro="">
      <xdr:nvCxnSpPr>
        <xdr:cNvPr id="626" name="直線コネクタ 625">
          <a:extLst>
            <a:ext uri="{FF2B5EF4-FFF2-40B4-BE49-F238E27FC236}">
              <a16:creationId xmlns:a16="http://schemas.microsoft.com/office/drawing/2014/main" id="{2DF3CCCE-D6DA-465B-A6A6-ED585726B619}"/>
            </a:ext>
          </a:extLst>
        </xdr:cNvPr>
        <xdr:cNvCxnSpPr/>
      </xdr:nvCxnSpPr>
      <xdr:spPr>
        <a:xfrm flipV="1">
          <a:off x="18656300" y="1445361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627" name="n_1aveValue【消防施設】&#10;一人当たり面積">
          <a:extLst>
            <a:ext uri="{FF2B5EF4-FFF2-40B4-BE49-F238E27FC236}">
              <a16:creationId xmlns:a16="http://schemas.microsoft.com/office/drawing/2014/main" id="{9B6984B7-B2A2-471B-A341-C181EDF68DDD}"/>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628" name="n_2aveValue【消防施設】&#10;一人当たり面積">
          <a:extLst>
            <a:ext uri="{FF2B5EF4-FFF2-40B4-BE49-F238E27FC236}">
              <a16:creationId xmlns:a16="http://schemas.microsoft.com/office/drawing/2014/main" id="{FB36AF60-DDEC-4E79-BE00-78EC41E68475}"/>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629" name="n_3aveValue【消防施設】&#10;一人当たり面積">
          <a:extLst>
            <a:ext uri="{FF2B5EF4-FFF2-40B4-BE49-F238E27FC236}">
              <a16:creationId xmlns:a16="http://schemas.microsoft.com/office/drawing/2014/main" id="{679F2BE3-822E-4EB3-8459-5058B9D4EB62}"/>
            </a:ext>
          </a:extLst>
        </xdr:cNvPr>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30" name="n_4aveValue【消防施設】&#10;一人当たり面積">
          <a:extLst>
            <a:ext uri="{FF2B5EF4-FFF2-40B4-BE49-F238E27FC236}">
              <a16:creationId xmlns:a16="http://schemas.microsoft.com/office/drawing/2014/main" id="{D9660E32-E476-465F-BBF2-9CB1DC3B9DB6}"/>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107714</xdr:rowOff>
    </xdr:from>
    <xdr:ext cx="469744" cy="259045"/>
    <xdr:sp macro="" textlink="">
      <xdr:nvSpPr>
        <xdr:cNvPr id="631" name="n_1mainValue【消防施設】&#10;一人当たり面積">
          <a:extLst>
            <a:ext uri="{FF2B5EF4-FFF2-40B4-BE49-F238E27FC236}">
              <a16:creationId xmlns:a16="http://schemas.microsoft.com/office/drawing/2014/main" id="{4B84F8C6-20D6-4B5A-A5AC-7CCC63000E73}"/>
            </a:ext>
          </a:extLst>
        </xdr:cNvPr>
        <xdr:cNvSpPr txBox="1"/>
      </xdr:nvSpPr>
      <xdr:spPr>
        <a:xfrm>
          <a:off x="210757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112856</xdr:rowOff>
    </xdr:from>
    <xdr:ext cx="469744" cy="259045"/>
    <xdr:sp macro="" textlink="">
      <xdr:nvSpPr>
        <xdr:cNvPr id="632" name="n_2mainValue【消防施設】&#10;一人当たり面積">
          <a:extLst>
            <a:ext uri="{FF2B5EF4-FFF2-40B4-BE49-F238E27FC236}">
              <a16:creationId xmlns:a16="http://schemas.microsoft.com/office/drawing/2014/main" id="{D2465C76-E40F-418F-8AB9-9F86B36E0347}"/>
            </a:ext>
          </a:extLst>
        </xdr:cNvPr>
        <xdr:cNvSpPr txBox="1"/>
      </xdr:nvSpPr>
      <xdr:spPr>
        <a:xfrm>
          <a:off x="20199427" y="1417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3" name="n_3mainValue【消防施設】&#10;一人当たり面積">
          <a:extLst>
            <a:ext uri="{FF2B5EF4-FFF2-40B4-BE49-F238E27FC236}">
              <a16:creationId xmlns:a16="http://schemas.microsoft.com/office/drawing/2014/main" id="{A83F906B-D0CB-40EA-B8FE-C5C345CE2E11}"/>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100029</xdr:rowOff>
    </xdr:from>
    <xdr:ext cx="469744" cy="259045"/>
    <xdr:sp macro="" textlink="">
      <xdr:nvSpPr>
        <xdr:cNvPr id="634" name="n_4mainValue【消防施設】&#10;一人当たり面積">
          <a:extLst>
            <a:ext uri="{FF2B5EF4-FFF2-40B4-BE49-F238E27FC236}">
              <a16:creationId xmlns:a16="http://schemas.microsoft.com/office/drawing/2014/main" id="{CA198505-397F-40C6-B43D-2E1BEFEA9029}"/>
            </a:ext>
          </a:extLst>
        </xdr:cNvPr>
        <xdr:cNvSpPr txBox="1"/>
      </xdr:nvSpPr>
      <xdr:spPr>
        <a:xfrm>
          <a:off x="18421427" y="145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8CD3CDD7-290F-48D4-B010-F68A2E1016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4B2F4BAC-7AD9-4BFD-8F44-153E53AC95D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C8F02DC7-CDDD-45D4-8126-370B6DE519B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BDE11A87-9CF6-4275-98AB-D8B31CB7FB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4D41D170-DDC3-4E3B-805F-71C137F59A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A5B06E0A-54D8-497C-904B-9D7F1C9F1A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E605E0CF-62A0-4E05-B1E2-27A5C54ADA2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D71EB03-4291-42FD-89B6-1BAB4381EDD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56E6B97-F838-40D6-A928-025BF0CBF4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3721E331-A660-44EF-B98B-C876AB7F1A4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3A46CAEE-16CE-4D30-9FB4-F6ED7D8BB85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77B4689B-BEDC-44F6-91CB-A5789975DC9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16E53D20-C79E-4EB3-8A18-4307877C768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8C61D790-9CF2-4B14-8C72-62D029F64D9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6F9E300C-5C0D-417F-9B44-194BE7D077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3901CB9C-61C7-4126-90EA-C0B447D336B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52F4CAB7-CC1E-411E-850C-AF8FA7C3D49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1B6A80C9-E5F9-4632-95F2-0D85FF25E83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37782855-ABFC-47F4-AD10-AE397743B35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E2BCBFA7-2C5F-4133-962C-BA19EF99ED4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5" name="テキスト ボックス 654">
          <a:extLst>
            <a:ext uri="{FF2B5EF4-FFF2-40B4-BE49-F238E27FC236}">
              <a16:creationId xmlns:a16="http://schemas.microsoft.com/office/drawing/2014/main" id="{C84E446A-537A-49D2-9304-07C92379ECD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8C0FF04A-FF6E-41B1-AE16-5259AD9965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a:extLst>
            <a:ext uri="{FF2B5EF4-FFF2-40B4-BE49-F238E27FC236}">
              <a16:creationId xmlns:a16="http://schemas.microsoft.com/office/drawing/2014/main" id="{6B4AEFA9-002F-45CC-A55D-586EEBD7F9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58" name="直線コネクタ 657">
          <a:extLst>
            <a:ext uri="{FF2B5EF4-FFF2-40B4-BE49-F238E27FC236}">
              <a16:creationId xmlns:a16="http://schemas.microsoft.com/office/drawing/2014/main" id="{3BFD243F-ADB6-4892-9BDE-58F8745D6A3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59" name="【庁舎】&#10;有形固定資産減価償却率最小値テキスト">
          <a:extLst>
            <a:ext uri="{FF2B5EF4-FFF2-40B4-BE49-F238E27FC236}">
              <a16:creationId xmlns:a16="http://schemas.microsoft.com/office/drawing/2014/main" id="{1C70B38A-0A03-41AD-BBF4-EDD9269264F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0" name="直線コネクタ 659">
          <a:extLst>
            <a:ext uri="{FF2B5EF4-FFF2-40B4-BE49-F238E27FC236}">
              <a16:creationId xmlns:a16="http://schemas.microsoft.com/office/drawing/2014/main" id="{3DDB03B3-AF40-4B83-9F0A-75512D09F1D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1" name="【庁舎】&#10;有形固定資産減価償却率最大値テキスト">
          <a:extLst>
            <a:ext uri="{FF2B5EF4-FFF2-40B4-BE49-F238E27FC236}">
              <a16:creationId xmlns:a16="http://schemas.microsoft.com/office/drawing/2014/main" id="{1876CF0C-540B-462A-A76C-5AB961CAAAA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2" name="直線コネクタ 661">
          <a:extLst>
            <a:ext uri="{FF2B5EF4-FFF2-40B4-BE49-F238E27FC236}">
              <a16:creationId xmlns:a16="http://schemas.microsoft.com/office/drawing/2014/main" id="{12637BA5-FAE6-476B-BE5C-E33EE2A4C03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63" name="【庁舎】&#10;有形固定資産減価償却率平均値テキスト">
          <a:extLst>
            <a:ext uri="{FF2B5EF4-FFF2-40B4-BE49-F238E27FC236}">
              <a16:creationId xmlns:a16="http://schemas.microsoft.com/office/drawing/2014/main" id="{5E3069B9-4B7F-426F-9C9A-0C6A006F79F4}"/>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4" name="フローチャート: 判断 663">
          <a:extLst>
            <a:ext uri="{FF2B5EF4-FFF2-40B4-BE49-F238E27FC236}">
              <a16:creationId xmlns:a16="http://schemas.microsoft.com/office/drawing/2014/main" id="{3684DAE2-95D2-4F4C-8099-A3AC7090E577}"/>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5" name="フローチャート: 判断 664">
          <a:extLst>
            <a:ext uri="{FF2B5EF4-FFF2-40B4-BE49-F238E27FC236}">
              <a16:creationId xmlns:a16="http://schemas.microsoft.com/office/drawing/2014/main" id="{70E79F08-DC6C-4F91-8D46-6BE93CAB7A5B}"/>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66" name="フローチャート: 判断 665">
          <a:extLst>
            <a:ext uri="{FF2B5EF4-FFF2-40B4-BE49-F238E27FC236}">
              <a16:creationId xmlns:a16="http://schemas.microsoft.com/office/drawing/2014/main" id="{1F716EA7-3612-4523-8183-11FAEF911A92}"/>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67" name="フローチャート: 判断 666">
          <a:extLst>
            <a:ext uri="{FF2B5EF4-FFF2-40B4-BE49-F238E27FC236}">
              <a16:creationId xmlns:a16="http://schemas.microsoft.com/office/drawing/2014/main" id="{BD977EF3-9C1A-44E0-8863-D2E327B43F6C}"/>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68" name="フローチャート: 判断 667">
          <a:extLst>
            <a:ext uri="{FF2B5EF4-FFF2-40B4-BE49-F238E27FC236}">
              <a16:creationId xmlns:a16="http://schemas.microsoft.com/office/drawing/2014/main" id="{25123D86-1350-4C00-9EF8-63D439C7AF0C}"/>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96399A1A-EC02-49D5-9282-6EF5F2AB33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504520C6-2242-4F5D-BE85-1D33B51C11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DF34D675-C37D-406F-B08E-FB942C9C53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A7E5D3C-06E3-4146-B7AD-06A5FDD768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75E75DD-4BB7-4B2D-AD0A-36A7C7D7C6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4" name="楕円 673">
          <a:extLst>
            <a:ext uri="{FF2B5EF4-FFF2-40B4-BE49-F238E27FC236}">
              <a16:creationId xmlns:a16="http://schemas.microsoft.com/office/drawing/2014/main" id="{3FD4EE62-9CEC-4F96-8B81-D73828DE7382}"/>
            </a:ext>
          </a:extLst>
        </xdr:cNvPr>
        <xdr:cNvSpPr/>
      </xdr:nvSpPr>
      <xdr:spPr>
        <a:xfrm>
          <a:off x="162687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97807</xdr:rowOff>
    </xdr:from>
    <xdr:ext cx="405111" cy="259045"/>
    <xdr:sp macro="" textlink="">
      <xdr:nvSpPr>
        <xdr:cNvPr id="675" name="【庁舎】&#10;有形固定資産減価償却率該当値テキスト">
          <a:extLst>
            <a:ext uri="{FF2B5EF4-FFF2-40B4-BE49-F238E27FC236}">
              <a16:creationId xmlns:a16="http://schemas.microsoft.com/office/drawing/2014/main" id="{2FABC259-9314-4765-99F7-1FAEE23E2D8D}"/>
            </a:ext>
          </a:extLst>
        </xdr:cNvPr>
        <xdr:cNvSpPr txBox="1"/>
      </xdr:nvSpPr>
      <xdr:spPr>
        <a:xfrm>
          <a:off x="16357600"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48261</xdr:rowOff>
    </xdr:from>
    <xdr:to>
      <xdr:col>81</xdr:col>
      <xdr:colOff>101600</xdr:colOff>
      <xdr:row>104</xdr:row>
      <xdr:rowOff>149861</xdr:rowOff>
    </xdr:to>
    <xdr:sp macro="" textlink="">
      <xdr:nvSpPr>
        <xdr:cNvPr id="676" name="楕円 675">
          <a:extLst>
            <a:ext uri="{FF2B5EF4-FFF2-40B4-BE49-F238E27FC236}">
              <a16:creationId xmlns:a16="http://schemas.microsoft.com/office/drawing/2014/main" id="{E7C7E1D4-F92C-456A-BA73-993877882DD7}"/>
            </a:ext>
          </a:extLst>
        </xdr:cNvPr>
        <xdr:cNvSpPr/>
      </xdr:nvSpPr>
      <xdr:spPr>
        <a:xfrm>
          <a:off x="15430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125730</xdr:rowOff>
    </xdr:to>
    <xdr:cxnSp macro="">
      <xdr:nvCxnSpPr>
        <xdr:cNvPr id="677" name="直線コネクタ 676">
          <a:extLst>
            <a:ext uri="{FF2B5EF4-FFF2-40B4-BE49-F238E27FC236}">
              <a16:creationId xmlns:a16="http://schemas.microsoft.com/office/drawing/2014/main" id="{9C3F4459-5580-4DA9-B5CA-EF5F322BD464}"/>
            </a:ext>
          </a:extLst>
        </xdr:cNvPr>
        <xdr:cNvCxnSpPr/>
      </xdr:nvCxnSpPr>
      <xdr:spPr>
        <a:xfrm>
          <a:off x="15481300" y="179298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8" name="楕円 677">
          <a:extLst>
            <a:ext uri="{FF2B5EF4-FFF2-40B4-BE49-F238E27FC236}">
              <a16:creationId xmlns:a16="http://schemas.microsoft.com/office/drawing/2014/main" id="{6DFD90FA-3739-4D30-AFEE-8EA43717EFCC}"/>
            </a:ext>
          </a:extLst>
        </xdr:cNvPr>
        <xdr:cNvSpPr/>
      </xdr:nvSpPr>
      <xdr:spPr>
        <a:xfrm>
          <a:off x="14541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73661</xdr:rowOff>
    </xdr:from>
    <xdr:to>
      <xdr:col>81</xdr:col>
      <xdr:colOff>50800</xdr:colOff>
      <xdr:row>104</xdr:row>
      <xdr:rowOff>99061</xdr:rowOff>
    </xdr:to>
    <xdr:cxnSp macro="">
      <xdr:nvCxnSpPr>
        <xdr:cNvPr id="679" name="直線コネクタ 678">
          <a:extLst>
            <a:ext uri="{FF2B5EF4-FFF2-40B4-BE49-F238E27FC236}">
              <a16:creationId xmlns:a16="http://schemas.microsoft.com/office/drawing/2014/main" id="{86AEF6B6-12B6-4E32-BAC5-2E697782BF22}"/>
            </a:ext>
          </a:extLst>
        </xdr:cNvPr>
        <xdr:cNvCxnSpPr/>
      </xdr:nvCxnSpPr>
      <xdr:spPr>
        <a:xfrm>
          <a:off x="14592300" y="179044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144780</xdr:rowOff>
    </xdr:from>
    <xdr:to>
      <xdr:col>72</xdr:col>
      <xdr:colOff>38100</xdr:colOff>
      <xdr:row>104</xdr:row>
      <xdr:rowOff>74930</xdr:rowOff>
    </xdr:to>
    <xdr:sp macro="" textlink="">
      <xdr:nvSpPr>
        <xdr:cNvPr id="680" name="楕円 679">
          <a:extLst>
            <a:ext uri="{FF2B5EF4-FFF2-40B4-BE49-F238E27FC236}">
              <a16:creationId xmlns:a16="http://schemas.microsoft.com/office/drawing/2014/main" id="{6DC2A23A-3779-43AF-B791-AE71900C86AF}"/>
            </a:ext>
          </a:extLst>
        </xdr:cNvPr>
        <xdr:cNvSpPr/>
      </xdr:nvSpPr>
      <xdr:spPr>
        <a:xfrm>
          <a:off x="13652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24130</xdr:rowOff>
    </xdr:from>
    <xdr:to>
      <xdr:col>76</xdr:col>
      <xdr:colOff>114300</xdr:colOff>
      <xdr:row>104</xdr:row>
      <xdr:rowOff>73661</xdr:rowOff>
    </xdr:to>
    <xdr:cxnSp macro="">
      <xdr:nvCxnSpPr>
        <xdr:cNvPr id="681" name="直線コネクタ 680">
          <a:extLst>
            <a:ext uri="{FF2B5EF4-FFF2-40B4-BE49-F238E27FC236}">
              <a16:creationId xmlns:a16="http://schemas.microsoft.com/office/drawing/2014/main" id="{48C3A502-FD6D-4BA0-9E5A-C09A19F2CD0B}"/>
            </a:ext>
          </a:extLst>
        </xdr:cNvPr>
        <xdr:cNvCxnSpPr/>
      </xdr:nvCxnSpPr>
      <xdr:spPr>
        <a:xfrm>
          <a:off x="13703300" y="17854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144780</xdr:rowOff>
    </xdr:from>
    <xdr:to>
      <xdr:col>67</xdr:col>
      <xdr:colOff>101600</xdr:colOff>
      <xdr:row>104</xdr:row>
      <xdr:rowOff>74930</xdr:rowOff>
    </xdr:to>
    <xdr:sp macro="" textlink="">
      <xdr:nvSpPr>
        <xdr:cNvPr id="682" name="楕円 681">
          <a:extLst>
            <a:ext uri="{FF2B5EF4-FFF2-40B4-BE49-F238E27FC236}">
              <a16:creationId xmlns:a16="http://schemas.microsoft.com/office/drawing/2014/main" id="{B4A4BC04-4ED4-42E9-B25B-221EDD608D4D}"/>
            </a:ext>
          </a:extLst>
        </xdr:cNvPr>
        <xdr:cNvSpPr/>
      </xdr:nvSpPr>
      <xdr:spPr>
        <a:xfrm>
          <a:off x="12763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24130</xdr:rowOff>
    </xdr:from>
    <xdr:to>
      <xdr:col>71</xdr:col>
      <xdr:colOff>177800</xdr:colOff>
      <xdr:row>104</xdr:row>
      <xdr:rowOff>24130</xdr:rowOff>
    </xdr:to>
    <xdr:cxnSp macro="">
      <xdr:nvCxnSpPr>
        <xdr:cNvPr id="683" name="直線コネクタ 682">
          <a:extLst>
            <a:ext uri="{FF2B5EF4-FFF2-40B4-BE49-F238E27FC236}">
              <a16:creationId xmlns:a16="http://schemas.microsoft.com/office/drawing/2014/main" id="{36647F13-E06A-4C48-81FF-3373CD61EECE}"/>
            </a:ext>
          </a:extLst>
        </xdr:cNvPr>
        <xdr:cNvCxnSpPr/>
      </xdr:nvCxnSpPr>
      <xdr:spPr>
        <a:xfrm>
          <a:off x="12814300" y="17854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84" name="n_1aveValue【庁舎】&#10;有形固定資産減価償却率">
          <a:extLst>
            <a:ext uri="{FF2B5EF4-FFF2-40B4-BE49-F238E27FC236}">
              <a16:creationId xmlns:a16="http://schemas.microsoft.com/office/drawing/2014/main" id="{186BE8B4-FA7F-497C-AF97-DA2A098CC44E}"/>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685" name="n_2aveValue【庁舎】&#10;有形固定資産減価償却率">
          <a:extLst>
            <a:ext uri="{FF2B5EF4-FFF2-40B4-BE49-F238E27FC236}">
              <a16:creationId xmlns:a16="http://schemas.microsoft.com/office/drawing/2014/main" id="{745ABCA8-3B00-4EDB-BEB2-7AD9B3BDCFE1}"/>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686" name="n_3aveValue【庁舎】&#10;有形固定資産減価償却率">
          <a:extLst>
            <a:ext uri="{FF2B5EF4-FFF2-40B4-BE49-F238E27FC236}">
              <a16:creationId xmlns:a16="http://schemas.microsoft.com/office/drawing/2014/main" id="{15905006-349E-477A-BD04-9181754CF379}"/>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87" name="n_4aveValue【庁舎】&#10;有形固定資産減価償却率">
          <a:extLst>
            <a:ext uri="{FF2B5EF4-FFF2-40B4-BE49-F238E27FC236}">
              <a16:creationId xmlns:a16="http://schemas.microsoft.com/office/drawing/2014/main" id="{257A92F7-0F0D-4DAD-9981-AC78C2B482CF}"/>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140988</xdr:rowOff>
    </xdr:from>
    <xdr:ext cx="405111" cy="259045"/>
    <xdr:sp macro="" textlink="">
      <xdr:nvSpPr>
        <xdr:cNvPr id="688" name="n_1mainValue【庁舎】&#10;有形固定資産減価償却率">
          <a:extLst>
            <a:ext uri="{FF2B5EF4-FFF2-40B4-BE49-F238E27FC236}">
              <a16:creationId xmlns:a16="http://schemas.microsoft.com/office/drawing/2014/main" id="{657D51AD-49D9-499A-8937-F9F19D358002}"/>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89" name="n_2mainValue【庁舎】&#10;有形固定資産減価償却率">
          <a:extLst>
            <a:ext uri="{FF2B5EF4-FFF2-40B4-BE49-F238E27FC236}">
              <a16:creationId xmlns:a16="http://schemas.microsoft.com/office/drawing/2014/main" id="{DC1D2B90-13B5-431B-9A77-CBD0B0249F9E}"/>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91457</xdr:rowOff>
    </xdr:from>
    <xdr:ext cx="405111" cy="259045"/>
    <xdr:sp macro="" textlink="">
      <xdr:nvSpPr>
        <xdr:cNvPr id="690" name="n_3mainValue【庁舎】&#10;有形固定資産減価償却率">
          <a:extLst>
            <a:ext uri="{FF2B5EF4-FFF2-40B4-BE49-F238E27FC236}">
              <a16:creationId xmlns:a16="http://schemas.microsoft.com/office/drawing/2014/main" id="{A1C293AE-2C1E-4969-84BA-D7723DD8C724}"/>
            </a:ext>
          </a:extLst>
        </xdr:cNvPr>
        <xdr:cNvSpPr txBox="1"/>
      </xdr:nvSpPr>
      <xdr:spPr>
        <a:xfrm>
          <a:off x="13500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91457</xdr:rowOff>
    </xdr:from>
    <xdr:ext cx="405111" cy="259045"/>
    <xdr:sp macro="" textlink="">
      <xdr:nvSpPr>
        <xdr:cNvPr id="691" name="n_4mainValue【庁舎】&#10;有形固定資産減価償却率">
          <a:extLst>
            <a:ext uri="{FF2B5EF4-FFF2-40B4-BE49-F238E27FC236}">
              <a16:creationId xmlns:a16="http://schemas.microsoft.com/office/drawing/2014/main" id="{005C5BF8-0A32-4969-B68F-BDC489A98DBD}"/>
            </a:ext>
          </a:extLst>
        </xdr:cNvPr>
        <xdr:cNvSpPr txBox="1"/>
      </xdr:nvSpPr>
      <xdr:spPr>
        <a:xfrm>
          <a:off x="12611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2FA50037-14C3-48EF-AF66-AF2C299132D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1D9E970C-0EA6-499A-8225-A92E82CB6B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F38CDD22-A2F9-4EC2-950B-1C44F5BC89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77D07C00-20C0-47FC-A7F5-8A78DD6210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1B635124-B640-469A-AED4-8EFE2535BA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6918F7D5-77CC-4AA3-B6F2-720097150A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F975FAC8-E99D-4922-8EC8-48E68A4C47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EFBFC529-3494-4106-B705-BC571A69B0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DC87C26D-D223-4DE2-BA03-8613954F74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7CBB8BBC-7A0E-4BF9-963E-E7BF0B69F7A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a:extLst>
            <a:ext uri="{FF2B5EF4-FFF2-40B4-BE49-F238E27FC236}">
              <a16:creationId xmlns:a16="http://schemas.microsoft.com/office/drawing/2014/main" id="{D8E8DFA1-14BE-43A7-83F7-2AAC3EE5696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a:extLst>
            <a:ext uri="{FF2B5EF4-FFF2-40B4-BE49-F238E27FC236}">
              <a16:creationId xmlns:a16="http://schemas.microsoft.com/office/drawing/2014/main" id="{47C77B2F-B849-4D99-B944-F21AD118EDC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a:extLst>
            <a:ext uri="{FF2B5EF4-FFF2-40B4-BE49-F238E27FC236}">
              <a16:creationId xmlns:a16="http://schemas.microsoft.com/office/drawing/2014/main" id="{A514C8CC-24C1-49FD-B36C-150D21B1BB1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a:extLst>
            <a:ext uri="{FF2B5EF4-FFF2-40B4-BE49-F238E27FC236}">
              <a16:creationId xmlns:a16="http://schemas.microsoft.com/office/drawing/2014/main" id="{98371A28-9399-42AA-A04A-F58654BB278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8F4A27C8-2D8F-4EEC-B0F6-34042BF75CA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6BCF4F43-FABB-47C9-930F-A07C50A590F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a:extLst>
            <a:ext uri="{FF2B5EF4-FFF2-40B4-BE49-F238E27FC236}">
              <a16:creationId xmlns:a16="http://schemas.microsoft.com/office/drawing/2014/main" id="{DA315E75-2B79-4BDF-9CAD-AC2FFC4FD5B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a:extLst>
            <a:ext uri="{FF2B5EF4-FFF2-40B4-BE49-F238E27FC236}">
              <a16:creationId xmlns:a16="http://schemas.microsoft.com/office/drawing/2014/main" id="{D7C4D62C-C5F3-4D05-9462-0835D5A67AD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a:extLst>
            <a:ext uri="{FF2B5EF4-FFF2-40B4-BE49-F238E27FC236}">
              <a16:creationId xmlns:a16="http://schemas.microsoft.com/office/drawing/2014/main" id="{60230531-3C20-46C3-AB41-C59F09977A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a:extLst>
            <a:ext uri="{FF2B5EF4-FFF2-40B4-BE49-F238E27FC236}">
              <a16:creationId xmlns:a16="http://schemas.microsoft.com/office/drawing/2014/main" id="{307F22B0-3CDD-4D93-A72B-788A9D8F2D5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347FAA3C-727D-40AA-A02E-D749A8C2DC9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6DB65456-79FF-4454-9721-0BC9CAF027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D3DF791D-F7DF-40C0-AD61-00E9E02B8A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5" name="直線コネクタ 714">
          <a:extLst>
            <a:ext uri="{FF2B5EF4-FFF2-40B4-BE49-F238E27FC236}">
              <a16:creationId xmlns:a16="http://schemas.microsoft.com/office/drawing/2014/main" id="{38457CD4-49B9-4A0A-8EBD-B3A83A3CBC29}"/>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16" name="【庁舎】&#10;一人当たり面積最小値テキスト">
          <a:extLst>
            <a:ext uri="{FF2B5EF4-FFF2-40B4-BE49-F238E27FC236}">
              <a16:creationId xmlns:a16="http://schemas.microsoft.com/office/drawing/2014/main" id="{9A440CDC-902C-4F5E-8CB9-0893DBA266C5}"/>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17" name="直線コネクタ 716">
          <a:extLst>
            <a:ext uri="{FF2B5EF4-FFF2-40B4-BE49-F238E27FC236}">
              <a16:creationId xmlns:a16="http://schemas.microsoft.com/office/drawing/2014/main" id="{51F1CC3D-1DE1-4972-BDBE-288D41347D4D}"/>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18" name="【庁舎】&#10;一人当たり面積最大値テキスト">
          <a:extLst>
            <a:ext uri="{FF2B5EF4-FFF2-40B4-BE49-F238E27FC236}">
              <a16:creationId xmlns:a16="http://schemas.microsoft.com/office/drawing/2014/main" id="{99AB57E2-7B7B-4A71-90D2-4809525476F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19" name="直線コネクタ 718">
          <a:extLst>
            <a:ext uri="{FF2B5EF4-FFF2-40B4-BE49-F238E27FC236}">
              <a16:creationId xmlns:a16="http://schemas.microsoft.com/office/drawing/2014/main" id="{E255926E-8824-47D7-A147-2BBBB7130A88}"/>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720" name="【庁舎】&#10;一人当たり面積平均値テキスト">
          <a:extLst>
            <a:ext uri="{FF2B5EF4-FFF2-40B4-BE49-F238E27FC236}">
              <a16:creationId xmlns:a16="http://schemas.microsoft.com/office/drawing/2014/main" id="{2B17EA8F-864B-4BB3-9522-60647EEC9FA9}"/>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1" name="フローチャート: 判断 720">
          <a:extLst>
            <a:ext uri="{FF2B5EF4-FFF2-40B4-BE49-F238E27FC236}">
              <a16:creationId xmlns:a16="http://schemas.microsoft.com/office/drawing/2014/main" id="{2E0CCCE8-F7FA-4F16-950A-3C8BDCAED4B2}"/>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2" name="フローチャート: 判断 721">
          <a:extLst>
            <a:ext uri="{FF2B5EF4-FFF2-40B4-BE49-F238E27FC236}">
              <a16:creationId xmlns:a16="http://schemas.microsoft.com/office/drawing/2014/main" id="{EF04ED65-735A-4D44-8923-244BDDBF7571}"/>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3" name="フローチャート: 判断 722">
          <a:extLst>
            <a:ext uri="{FF2B5EF4-FFF2-40B4-BE49-F238E27FC236}">
              <a16:creationId xmlns:a16="http://schemas.microsoft.com/office/drawing/2014/main" id="{6B77D2FA-1356-4F81-99A4-4DCEF21A027B}"/>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4" name="フローチャート: 判断 723">
          <a:extLst>
            <a:ext uri="{FF2B5EF4-FFF2-40B4-BE49-F238E27FC236}">
              <a16:creationId xmlns:a16="http://schemas.microsoft.com/office/drawing/2014/main" id="{D2CA7F21-B60A-4EDB-AC2F-3A4EE19B76E8}"/>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5" name="フローチャート: 判断 724">
          <a:extLst>
            <a:ext uri="{FF2B5EF4-FFF2-40B4-BE49-F238E27FC236}">
              <a16:creationId xmlns:a16="http://schemas.microsoft.com/office/drawing/2014/main" id="{414A82DD-F258-4DA2-84F8-2FCE20D7CD42}"/>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22D5645F-2CE7-4FC1-B3F8-F9F6B715A5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54DA30C6-F2AD-426A-8334-360DEDA906D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9E0419E-71DB-466B-A3B9-ED893F519A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D35EE4F9-31AE-456A-954F-3A4563C93A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81DAE25-23A1-4787-83E4-D4DE987696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17399</xdr:rowOff>
    </xdr:from>
    <xdr:to>
      <xdr:col>116</xdr:col>
      <xdr:colOff>114300</xdr:colOff>
      <xdr:row>107</xdr:row>
      <xdr:rowOff>118999</xdr:rowOff>
    </xdr:to>
    <xdr:sp macro="" textlink="">
      <xdr:nvSpPr>
        <xdr:cNvPr id="731" name="楕円 730">
          <a:extLst>
            <a:ext uri="{FF2B5EF4-FFF2-40B4-BE49-F238E27FC236}">
              <a16:creationId xmlns:a16="http://schemas.microsoft.com/office/drawing/2014/main" id="{81421456-C900-4C2F-B68F-5F301F01CA68}"/>
            </a:ext>
          </a:extLst>
        </xdr:cNvPr>
        <xdr:cNvSpPr/>
      </xdr:nvSpPr>
      <xdr:spPr>
        <a:xfrm>
          <a:off x="221107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167276</xdr:rowOff>
    </xdr:from>
    <xdr:ext cx="469744" cy="259045"/>
    <xdr:sp macro="" textlink="">
      <xdr:nvSpPr>
        <xdr:cNvPr id="732" name="【庁舎】&#10;一人当たり面積該当値テキスト">
          <a:extLst>
            <a:ext uri="{FF2B5EF4-FFF2-40B4-BE49-F238E27FC236}">
              <a16:creationId xmlns:a16="http://schemas.microsoft.com/office/drawing/2014/main" id="{F74F6F45-BA56-41CE-804A-E41D52CE2CB7}"/>
            </a:ext>
          </a:extLst>
        </xdr:cNvPr>
        <xdr:cNvSpPr txBox="1"/>
      </xdr:nvSpPr>
      <xdr:spPr>
        <a:xfrm>
          <a:off x="22199600" y="18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23495</xdr:rowOff>
    </xdr:from>
    <xdr:to>
      <xdr:col>112</xdr:col>
      <xdr:colOff>38100</xdr:colOff>
      <xdr:row>107</xdr:row>
      <xdr:rowOff>125095</xdr:rowOff>
    </xdr:to>
    <xdr:sp macro="" textlink="">
      <xdr:nvSpPr>
        <xdr:cNvPr id="733" name="楕円 732">
          <a:extLst>
            <a:ext uri="{FF2B5EF4-FFF2-40B4-BE49-F238E27FC236}">
              <a16:creationId xmlns:a16="http://schemas.microsoft.com/office/drawing/2014/main" id="{1B31CBF9-0C19-4A00-8467-45C20E55E241}"/>
            </a:ext>
          </a:extLst>
        </xdr:cNvPr>
        <xdr:cNvSpPr/>
      </xdr:nvSpPr>
      <xdr:spPr>
        <a:xfrm>
          <a:off x="2127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68199</xdr:rowOff>
    </xdr:from>
    <xdr:to>
      <xdr:col>116</xdr:col>
      <xdr:colOff>63500</xdr:colOff>
      <xdr:row>107</xdr:row>
      <xdr:rowOff>74295</xdr:rowOff>
    </xdr:to>
    <xdr:cxnSp macro="">
      <xdr:nvCxnSpPr>
        <xdr:cNvPr id="734" name="直線コネクタ 733">
          <a:extLst>
            <a:ext uri="{FF2B5EF4-FFF2-40B4-BE49-F238E27FC236}">
              <a16:creationId xmlns:a16="http://schemas.microsoft.com/office/drawing/2014/main" id="{9150A221-C068-46FF-B5D3-3094A58535AE}"/>
            </a:ext>
          </a:extLst>
        </xdr:cNvPr>
        <xdr:cNvCxnSpPr/>
      </xdr:nvCxnSpPr>
      <xdr:spPr>
        <a:xfrm flipV="1">
          <a:off x="21323300" y="1841334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35" name="楕円 734">
          <a:extLst>
            <a:ext uri="{FF2B5EF4-FFF2-40B4-BE49-F238E27FC236}">
              <a16:creationId xmlns:a16="http://schemas.microsoft.com/office/drawing/2014/main" id="{5DE0AD03-1341-490B-AA6A-8D6158358DEA}"/>
            </a:ext>
          </a:extLst>
        </xdr:cNvPr>
        <xdr:cNvSpPr/>
      </xdr:nvSpPr>
      <xdr:spPr>
        <a:xfrm>
          <a:off x="20383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74295</xdr:rowOff>
    </xdr:from>
    <xdr:to>
      <xdr:col>111</xdr:col>
      <xdr:colOff>177800</xdr:colOff>
      <xdr:row>107</xdr:row>
      <xdr:rowOff>80011</xdr:rowOff>
    </xdr:to>
    <xdr:cxnSp macro="">
      <xdr:nvCxnSpPr>
        <xdr:cNvPr id="736" name="直線コネクタ 735">
          <a:extLst>
            <a:ext uri="{FF2B5EF4-FFF2-40B4-BE49-F238E27FC236}">
              <a16:creationId xmlns:a16="http://schemas.microsoft.com/office/drawing/2014/main" id="{BBAFF093-6277-452A-B07D-39A60E7A175C}"/>
            </a:ext>
          </a:extLst>
        </xdr:cNvPr>
        <xdr:cNvCxnSpPr/>
      </xdr:nvCxnSpPr>
      <xdr:spPr>
        <a:xfrm flipV="1">
          <a:off x="20434300" y="184194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36068</xdr:rowOff>
    </xdr:from>
    <xdr:to>
      <xdr:col>102</xdr:col>
      <xdr:colOff>165100</xdr:colOff>
      <xdr:row>107</xdr:row>
      <xdr:rowOff>137668</xdr:rowOff>
    </xdr:to>
    <xdr:sp macro="" textlink="">
      <xdr:nvSpPr>
        <xdr:cNvPr id="737" name="楕円 736">
          <a:extLst>
            <a:ext uri="{FF2B5EF4-FFF2-40B4-BE49-F238E27FC236}">
              <a16:creationId xmlns:a16="http://schemas.microsoft.com/office/drawing/2014/main" id="{6E9EE322-6454-4BC5-8F4F-5ACBC9210F73}"/>
            </a:ext>
          </a:extLst>
        </xdr:cNvPr>
        <xdr:cNvSpPr/>
      </xdr:nvSpPr>
      <xdr:spPr>
        <a:xfrm>
          <a:off x="194945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86868</xdr:rowOff>
    </xdr:to>
    <xdr:cxnSp macro="">
      <xdr:nvCxnSpPr>
        <xdr:cNvPr id="738" name="直線コネクタ 737">
          <a:extLst>
            <a:ext uri="{FF2B5EF4-FFF2-40B4-BE49-F238E27FC236}">
              <a16:creationId xmlns:a16="http://schemas.microsoft.com/office/drawing/2014/main" id="{6168105A-931D-4764-B3B5-F6E2012F078B}"/>
            </a:ext>
          </a:extLst>
        </xdr:cNvPr>
        <xdr:cNvCxnSpPr/>
      </xdr:nvCxnSpPr>
      <xdr:spPr>
        <a:xfrm flipV="1">
          <a:off x="19545300" y="184251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42926</xdr:rowOff>
    </xdr:from>
    <xdr:to>
      <xdr:col>98</xdr:col>
      <xdr:colOff>38100</xdr:colOff>
      <xdr:row>107</xdr:row>
      <xdr:rowOff>144526</xdr:rowOff>
    </xdr:to>
    <xdr:sp macro="" textlink="">
      <xdr:nvSpPr>
        <xdr:cNvPr id="739" name="楕円 738">
          <a:extLst>
            <a:ext uri="{FF2B5EF4-FFF2-40B4-BE49-F238E27FC236}">
              <a16:creationId xmlns:a16="http://schemas.microsoft.com/office/drawing/2014/main" id="{77D1F8C0-FD61-4C07-987A-42D183745412}"/>
            </a:ext>
          </a:extLst>
        </xdr:cNvPr>
        <xdr:cNvSpPr/>
      </xdr:nvSpPr>
      <xdr:spPr>
        <a:xfrm>
          <a:off x="18605500" y="183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86868</xdr:rowOff>
    </xdr:from>
    <xdr:to>
      <xdr:col>102</xdr:col>
      <xdr:colOff>114300</xdr:colOff>
      <xdr:row>107</xdr:row>
      <xdr:rowOff>93726</xdr:rowOff>
    </xdr:to>
    <xdr:cxnSp macro="">
      <xdr:nvCxnSpPr>
        <xdr:cNvPr id="740" name="直線コネクタ 739">
          <a:extLst>
            <a:ext uri="{FF2B5EF4-FFF2-40B4-BE49-F238E27FC236}">
              <a16:creationId xmlns:a16="http://schemas.microsoft.com/office/drawing/2014/main" id="{8FB49C92-401F-4FF4-BDB5-575450071059}"/>
            </a:ext>
          </a:extLst>
        </xdr:cNvPr>
        <xdr:cNvCxnSpPr/>
      </xdr:nvCxnSpPr>
      <xdr:spPr>
        <a:xfrm flipV="1">
          <a:off x="18656300" y="1843201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741" name="n_1aveValue【庁舎】&#10;一人当たり面積">
          <a:extLst>
            <a:ext uri="{FF2B5EF4-FFF2-40B4-BE49-F238E27FC236}">
              <a16:creationId xmlns:a16="http://schemas.microsoft.com/office/drawing/2014/main" id="{327DB236-A24D-4D22-9325-736F43B3F203}"/>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742" name="n_2aveValue【庁舎】&#10;一人当たり面積">
          <a:extLst>
            <a:ext uri="{FF2B5EF4-FFF2-40B4-BE49-F238E27FC236}">
              <a16:creationId xmlns:a16="http://schemas.microsoft.com/office/drawing/2014/main" id="{39338D7A-710F-4272-9A26-A8897F697C71}"/>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43" name="n_3aveValue【庁舎】&#10;一人当たり面積">
          <a:extLst>
            <a:ext uri="{FF2B5EF4-FFF2-40B4-BE49-F238E27FC236}">
              <a16:creationId xmlns:a16="http://schemas.microsoft.com/office/drawing/2014/main" id="{A27A2884-F3D7-4C96-8005-286324B6DAAA}"/>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744" name="n_4aveValue【庁舎】&#10;一人当たり面積">
          <a:extLst>
            <a:ext uri="{FF2B5EF4-FFF2-40B4-BE49-F238E27FC236}">
              <a16:creationId xmlns:a16="http://schemas.microsoft.com/office/drawing/2014/main" id="{94EF810A-214A-4DE9-B521-0DE510B38B1C}"/>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116222</xdr:rowOff>
    </xdr:from>
    <xdr:ext cx="469744" cy="259045"/>
    <xdr:sp macro="" textlink="">
      <xdr:nvSpPr>
        <xdr:cNvPr id="745" name="n_1mainValue【庁舎】&#10;一人当たり面積">
          <a:extLst>
            <a:ext uri="{FF2B5EF4-FFF2-40B4-BE49-F238E27FC236}">
              <a16:creationId xmlns:a16="http://schemas.microsoft.com/office/drawing/2014/main" id="{068DAC83-1483-4EC9-BCC5-AF223D94259E}"/>
            </a:ext>
          </a:extLst>
        </xdr:cNvPr>
        <xdr:cNvSpPr txBox="1"/>
      </xdr:nvSpPr>
      <xdr:spPr>
        <a:xfrm>
          <a:off x="210757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46" name="n_2mainValue【庁舎】&#10;一人当たり面積">
          <a:extLst>
            <a:ext uri="{FF2B5EF4-FFF2-40B4-BE49-F238E27FC236}">
              <a16:creationId xmlns:a16="http://schemas.microsoft.com/office/drawing/2014/main" id="{11E5ED20-6B74-4933-89BC-8B35B40AE4DF}"/>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128795</xdr:rowOff>
    </xdr:from>
    <xdr:ext cx="469744" cy="259045"/>
    <xdr:sp macro="" textlink="">
      <xdr:nvSpPr>
        <xdr:cNvPr id="747" name="n_3mainValue【庁舎】&#10;一人当たり面積">
          <a:extLst>
            <a:ext uri="{FF2B5EF4-FFF2-40B4-BE49-F238E27FC236}">
              <a16:creationId xmlns:a16="http://schemas.microsoft.com/office/drawing/2014/main" id="{CF7971C0-F33F-4631-A359-A0DB43B0C262}"/>
            </a:ext>
          </a:extLst>
        </xdr:cNvPr>
        <xdr:cNvSpPr txBox="1"/>
      </xdr:nvSpPr>
      <xdr:spPr>
        <a:xfrm>
          <a:off x="19310427" y="1847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135653</xdr:rowOff>
    </xdr:from>
    <xdr:ext cx="469744" cy="259045"/>
    <xdr:sp macro="" textlink="">
      <xdr:nvSpPr>
        <xdr:cNvPr id="748" name="n_4mainValue【庁舎】&#10;一人当たり面積">
          <a:extLst>
            <a:ext uri="{FF2B5EF4-FFF2-40B4-BE49-F238E27FC236}">
              <a16:creationId xmlns:a16="http://schemas.microsoft.com/office/drawing/2014/main" id="{793D1C4E-D330-4A4D-B55B-38CB6A731143}"/>
            </a:ext>
          </a:extLst>
        </xdr:cNvPr>
        <xdr:cNvSpPr txBox="1"/>
      </xdr:nvSpPr>
      <xdr:spPr>
        <a:xfrm>
          <a:off x="18421427" y="184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962554E-F1EF-4206-B39E-4A6F23F514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6CD0A88D-C49F-4433-8571-5D5230D21A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4ED235C7-EB73-4A33-AEA9-8D7AC524603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類似団体と比較して有形固定資産減価償却率が低い状況にある。今後も適切な点検・修繕を行い、長期的に使用していく。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年以上が経過しており、有形固定資産減価償却率は類似団体平均を大幅に上回っている。将来的には大規模改修が必要となるが、当面は維持補修を行い管理していく。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有形固定資産減価償却率は類似団体平均より高い数値となっている。施設の老朽化は一部事務組合への負担金増にもつながるため、指数の推移には注意する必要がある。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年度に実施した長寿命化及び耐震化工事により有形固定資産減価償却率が減少しており、その後は類似団体と同程度を推移している。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5451559</v>
      </c>
      <c r="BO4" s="395"/>
      <c r="BP4" s="395"/>
      <c r="BQ4" s="395"/>
      <c r="BR4" s="395"/>
      <c r="BS4" s="395"/>
      <c r="BT4" s="395"/>
      <c r="BU4" s="396"/>
      <c r="BV4" s="394">
        <v>4501852</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2.7</v>
      </c>
      <c r="CU4" s="401"/>
      <c r="CV4" s="401"/>
      <c r="CW4" s="401"/>
      <c r="CX4" s="401"/>
      <c r="CY4" s="401"/>
      <c r="CZ4" s="401"/>
      <c r="DA4" s="402"/>
      <c r="DB4" s="400">
        <v>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5351119</v>
      </c>
      <c r="BO5" s="432"/>
      <c r="BP5" s="432"/>
      <c r="BQ5" s="432"/>
      <c r="BR5" s="432"/>
      <c r="BS5" s="432"/>
      <c r="BT5" s="432"/>
      <c r="BU5" s="433"/>
      <c r="BV5" s="431">
        <v>4418004</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79.400000000000006</v>
      </c>
      <c r="CU5" s="429"/>
      <c r="CV5" s="429"/>
      <c r="CW5" s="429"/>
      <c r="CX5" s="429"/>
      <c r="CY5" s="429"/>
      <c r="CZ5" s="429"/>
      <c r="DA5" s="430"/>
      <c r="DB5" s="428">
        <v>78.099999999999994</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100440</v>
      </c>
      <c r="BO6" s="432"/>
      <c r="BP6" s="432"/>
      <c r="BQ6" s="432"/>
      <c r="BR6" s="432"/>
      <c r="BS6" s="432"/>
      <c r="BT6" s="432"/>
      <c r="BU6" s="433"/>
      <c r="BV6" s="431">
        <v>83848</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81.599999999999994</v>
      </c>
      <c r="CU6" s="469"/>
      <c r="CV6" s="469"/>
      <c r="CW6" s="469"/>
      <c r="CX6" s="469"/>
      <c r="CY6" s="469"/>
      <c r="CZ6" s="469"/>
      <c r="DA6" s="470"/>
      <c r="DB6" s="468">
        <v>80.400000000000006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22949</v>
      </c>
      <c r="BO7" s="432"/>
      <c r="BP7" s="432"/>
      <c r="BQ7" s="432"/>
      <c r="BR7" s="432"/>
      <c r="BS7" s="432"/>
      <c r="BT7" s="432"/>
      <c r="BU7" s="433"/>
      <c r="BV7" s="431">
        <v>0</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2902767</v>
      </c>
      <c r="CU7" s="432"/>
      <c r="CV7" s="432"/>
      <c r="CW7" s="432"/>
      <c r="CX7" s="432"/>
      <c r="CY7" s="432"/>
      <c r="CZ7" s="432"/>
      <c r="DA7" s="433"/>
      <c r="DB7" s="431">
        <v>2762355</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107</v>
      </c>
      <c r="AV8" s="464"/>
      <c r="AW8" s="464"/>
      <c r="AX8" s="464"/>
      <c r="AY8" s="465" t="s">
        <v>108</v>
      </c>
      <c r="AZ8" s="466"/>
      <c r="BA8" s="466"/>
      <c r="BB8" s="466"/>
      <c r="BC8" s="466"/>
      <c r="BD8" s="466"/>
      <c r="BE8" s="466"/>
      <c r="BF8" s="466"/>
      <c r="BG8" s="466"/>
      <c r="BH8" s="466"/>
      <c r="BI8" s="466"/>
      <c r="BJ8" s="466"/>
      <c r="BK8" s="466"/>
      <c r="BL8" s="466"/>
      <c r="BM8" s="467"/>
      <c r="BN8" s="431">
        <v>77491</v>
      </c>
      <c r="BO8" s="432"/>
      <c r="BP8" s="432"/>
      <c r="BQ8" s="432"/>
      <c r="BR8" s="432"/>
      <c r="BS8" s="432"/>
      <c r="BT8" s="432"/>
      <c r="BU8" s="433"/>
      <c r="BV8" s="431">
        <v>83848</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0.17</v>
      </c>
      <c r="CU8" s="472"/>
      <c r="CV8" s="472"/>
      <c r="CW8" s="472"/>
      <c r="CX8" s="472"/>
      <c r="CY8" s="472"/>
      <c r="CZ8" s="472"/>
      <c r="DA8" s="473"/>
      <c r="DB8" s="471">
        <v>0.17</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3592</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107</v>
      </c>
      <c r="AV9" s="464"/>
      <c r="AW9" s="464"/>
      <c r="AX9" s="464"/>
      <c r="AY9" s="465" t="s">
        <v>114</v>
      </c>
      <c r="AZ9" s="466"/>
      <c r="BA9" s="466"/>
      <c r="BB9" s="466"/>
      <c r="BC9" s="466"/>
      <c r="BD9" s="466"/>
      <c r="BE9" s="466"/>
      <c r="BF9" s="466"/>
      <c r="BG9" s="466"/>
      <c r="BH9" s="466"/>
      <c r="BI9" s="466"/>
      <c r="BJ9" s="466"/>
      <c r="BK9" s="466"/>
      <c r="BL9" s="466"/>
      <c r="BM9" s="467"/>
      <c r="BN9" s="431">
        <v>-6356</v>
      </c>
      <c r="BO9" s="432"/>
      <c r="BP9" s="432"/>
      <c r="BQ9" s="432"/>
      <c r="BR9" s="432"/>
      <c r="BS9" s="432"/>
      <c r="BT9" s="432"/>
      <c r="BU9" s="433"/>
      <c r="BV9" s="431">
        <v>1009</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12.6</v>
      </c>
      <c r="CU9" s="429"/>
      <c r="CV9" s="429"/>
      <c r="CW9" s="429"/>
      <c r="CX9" s="429"/>
      <c r="CY9" s="429"/>
      <c r="CZ9" s="429"/>
      <c r="DA9" s="430"/>
      <c r="DB9" s="428">
        <v>14.8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4049</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42389</v>
      </c>
      <c r="BO10" s="432"/>
      <c r="BP10" s="432"/>
      <c r="BQ10" s="432"/>
      <c r="BR10" s="432"/>
      <c r="BS10" s="432"/>
      <c r="BT10" s="432"/>
      <c r="BU10" s="433"/>
      <c r="BV10" s="431">
        <v>243114</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118</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39201</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3701</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107</v>
      </c>
      <c r="AV12" s="464"/>
      <c r="AW12" s="464"/>
      <c r="AX12" s="464"/>
      <c r="AY12" s="465" t="s">
        <v>133</v>
      </c>
      <c r="AZ12" s="466"/>
      <c r="BA12" s="466"/>
      <c r="BB12" s="466"/>
      <c r="BC12" s="466"/>
      <c r="BD12" s="466"/>
      <c r="BE12" s="466"/>
      <c r="BF12" s="466"/>
      <c r="BG12" s="466"/>
      <c r="BH12" s="466"/>
      <c r="BI12" s="466"/>
      <c r="BJ12" s="466"/>
      <c r="BK12" s="466"/>
      <c r="BL12" s="466"/>
      <c r="BM12" s="467"/>
      <c r="BN12" s="431">
        <v>210792</v>
      </c>
      <c r="BO12" s="432"/>
      <c r="BP12" s="432"/>
      <c r="BQ12" s="432"/>
      <c r="BR12" s="432"/>
      <c r="BS12" s="432"/>
      <c r="BT12" s="432"/>
      <c r="BU12" s="433"/>
      <c r="BV12" s="431">
        <v>150000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135</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3663</v>
      </c>
      <c r="S13" s="516"/>
      <c r="T13" s="516"/>
      <c r="U13" s="516"/>
      <c r="V13" s="517"/>
      <c r="W13" s="447" t="s">
        <v>137</v>
      </c>
      <c r="X13" s="448"/>
      <c r="Y13" s="448"/>
      <c r="Z13" s="448"/>
      <c r="AA13" s="448"/>
      <c r="AB13" s="438"/>
      <c r="AC13" s="482">
        <v>677</v>
      </c>
      <c r="AD13" s="483"/>
      <c r="AE13" s="483"/>
      <c r="AF13" s="483"/>
      <c r="AG13" s="525"/>
      <c r="AH13" s="482">
        <v>737</v>
      </c>
      <c r="AI13" s="483"/>
      <c r="AJ13" s="483"/>
      <c r="AK13" s="483"/>
      <c r="AL13" s="484"/>
      <c r="AM13" s="460" t="s">
        <v>138</v>
      </c>
      <c r="AN13" s="461"/>
      <c r="AO13" s="461"/>
      <c r="AP13" s="461"/>
      <c r="AQ13" s="461"/>
      <c r="AR13" s="461"/>
      <c r="AS13" s="461"/>
      <c r="AT13" s="462"/>
      <c r="AU13" s="463" t="s">
        <v>139</v>
      </c>
      <c r="AV13" s="464"/>
      <c r="AW13" s="464"/>
      <c r="AX13" s="464"/>
      <c r="AY13" s="465" t="s">
        <v>140</v>
      </c>
      <c r="AZ13" s="466"/>
      <c r="BA13" s="466"/>
      <c r="BB13" s="466"/>
      <c r="BC13" s="466"/>
      <c r="BD13" s="466"/>
      <c r="BE13" s="466"/>
      <c r="BF13" s="466"/>
      <c r="BG13" s="466"/>
      <c r="BH13" s="466"/>
      <c r="BI13" s="466"/>
      <c r="BJ13" s="466"/>
      <c r="BK13" s="466"/>
      <c r="BL13" s="466"/>
      <c r="BM13" s="467"/>
      <c r="BN13" s="431">
        <v>-174759</v>
      </c>
      <c r="BO13" s="432"/>
      <c r="BP13" s="432"/>
      <c r="BQ13" s="432"/>
      <c r="BR13" s="432"/>
      <c r="BS13" s="432"/>
      <c r="BT13" s="432"/>
      <c r="BU13" s="433"/>
      <c r="BV13" s="431">
        <v>133324</v>
      </c>
      <c r="BW13" s="432"/>
      <c r="BX13" s="432"/>
      <c r="BY13" s="432"/>
      <c r="BZ13" s="432"/>
      <c r="CA13" s="432"/>
      <c r="CB13" s="432"/>
      <c r="CC13" s="433"/>
      <c r="CD13" s="434" t="s">
        <v>141</v>
      </c>
      <c r="CE13" s="435"/>
      <c r="CF13" s="435"/>
      <c r="CG13" s="435"/>
      <c r="CH13" s="435"/>
      <c r="CI13" s="435"/>
      <c r="CJ13" s="435"/>
      <c r="CK13" s="435"/>
      <c r="CL13" s="435"/>
      <c r="CM13" s="435"/>
      <c r="CN13" s="435"/>
      <c r="CO13" s="435"/>
      <c r="CP13" s="435"/>
      <c r="CQ13" s="435"/>
      <c r="CR13" s="435"/>
      <c r="CS13" s="436"/>
      <c r="CT13" s="428">
        <v>5.8</v>
      </c>
      <c r="CU13" s="429"/>
      <c r="CV13" s="429"/>
      <c r="CW13" s="429"/>
      <c r="CX13" s="429"/>
      <c r="CY13" s="429"/>
      <c r="CZ13" s="429"/>
      <c r="DA13" s="430"/>
      <c r="DB13" s="428">
        <v>5.6</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142</v>
      </c>
      <c r="M14" s="513"/>
      <c r="N14" s="513"/>
      <c r="O14" s="513"/>
      <c r="P14" s="513"/>
      <c r="Q14" s="514"/>
      <c r="R14" s="515">
        <v>3792</v>
      </c>
      <c r="S14" s="516"/>
      <c r="T14" s="516"/>
      <c r="U14" s="516"/>
      <c r="V14" s="517"/>
      <c r="W14" s="421"/>
      <c r="X14" s="422"/>
      <c r="Y14" s="422"/>
      <c r="Z14" s="422"/>
      <c r="AA14" s="422"/>
      <c r="AB14" s="411"/>
      <c r="AC14" s="518">
        <v>33.4</v>
      </c>
      <c r="AD14" s="519"/>
      <c r="AE14" s="519"/>
      <c r="AF14" s="519"/>
      <c r="AG14" s="520"/>
      <c r="AH14" s="518">
        <v>34.1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143</v>
      </c>
      <c r="CE14" s="527"/>
      <c r="CF14" s="527"/>
      <c r="CG14" s="527"/>
      <c r="CH14" s="527"/>
      <c r="CI14" s="527"/>
      <c r="CJ14" s="527"/>
      <c r="CK14" s="527"/>
      <c r="CL14" s="527"/>
      <c r="CM14" s="527"/>
      <c r="CN14" s="527"/>
      <c r="CO14" s="527"/>
      <c r="CP14" s="527"/>
      <c r="CQ14" s="527"/>
      <c r="CR14" s="527"/>
      <c r="CS14" s="528"/>
      <c r="CT14" s="529" t="s">
        <v>144</v>
      </c>
      <c r="CU14" s="530"/>
      <c r="CV14" s="530"/>
      <c r="CW14" s="530"/>
      <c r="CX14" s="530"/>
      <c r="CY14" s="530"/>
      <c r="CZ14" s="530"/>
      <c r="DA14" s="531"/>
      <c r="DB14" s="529" t="s">
        <v>135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3763</v>
      </c>
      <c r="S15" s="516"/>
      <c r="T15" s="516"/>
      <c r="U15" s="516"/>
      <c r="V15" s="517"/>
      <c r="W15" s="447" t="s">
        <v>145</v>
      </c>
      <c r="X15" s="448"/>
      <c r="Y15" s="448"/>
      <c r="Z15" s="448"/>
      <c r="AA15" s="448"/>
      <c r="AB15" s="438"/>
      <c r="AC15" s="482">
        <v>300</v>
      </c>
      <c r="AD15" s="483"/>
      <c r="AE15" s="483"/>
      <c r="AF15" s="483"/>
      <c r="AG15" s="525"/>
      <c r="AH15" s="482">
        <v>348</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487988</v>
      </c>
      <c r="BO15" s="395"/>
      <c r="BP15" s="395"/>
      <c r="BQ15" s="395"/>
      <c r="BR15" s="395"/>
      <c r="BS15" s="395"/>
      <c r="BT15" s="395"/>
      <c r="BU15" s="396"/>
      <c r="BV15" s="394">
        <v>446498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14.8</v>
      </c>
      <c r="AD16" s="519"/>
      <c r="AE16" s="519"/>
      <c r="AF16" s="519"/>
      <c r="AG16" s="520"/>
      <c r="AH16" s="518">
        <v>16.100000000000001</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2715258</v>
      </c>
      <c r="BO16" s="432"/>
      <c r="BP16" s="432"/>
      <c r="BQ16" s="432"/>
      <c r="BR16" s="432"/>
      <c r="BS16" s="432"/>
      <c r="BT16" s="432"/>
      <c r="BU16" s="433"/>
      <c r="BV16" s="431">
        <v>2577565</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1048</v>
      </c>
      <c r="AD17" s="483"/>
      <c r="AE17" s="483"/>
      <c r="AF17" s="483"/>
      <c r="AG17" s="525"/>
      <c r="AH17" s="482">
        <v>1077</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598738</v>
      </c>
      <c r="BO17" s="432"/>
      <c r="BP17" s="432"/>
      <c r="BQ17" s="432"/>
      <c r="BR17" s="432"/>
      <c r="BS17" s="432"/>
      <c r="BT17" s="432"/>
      <c r="BU17" s="433"/>
      <c r="BV17" s="431">
        <v>555869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460.58</v>
      </c>
      <c r="M18" s="547"/>
      <c r="N18" s="547"/>
      <c r="O18" s="547"/>
      <c r="P18" s="547"/>
      <c r="Q18" s="547"/>
      <c r="R18" s="548"/>
      <c r="S18" s="548"/>
      <c r="T18" s="548"/>
      <c r="U18" s="548"/>
      <c r="V18" s="549"/>
      <c r="W18" s="449"/>
      <c r="X18" s="450"/>
      <c r="Y18" s="450"/>
      <c r="Z18" s="450"/>
      <c r="AA18" s="450"/>
      <c r="AB18" s="441"/>
      <c r="AC18" s="550">
        <v>51.8</v>
      </c>
      <c r="AD18" s="551"/>
      <c r="AE18" s="551"/>
      <c r="AF18" s="551"/>
      <c r="AG18" s="552"/>
      <c r="AH18" s="550">
        <v>49.8</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2296212</v>
      </c>
      <c r="BO18" s="432"/>
      <c r="BP18" s="432"/>
      <c r="BQ18" s="432"/>
      <c r="BR18" s="432"/>
      <c r="BS18" s="432"/>
      <c r="BT18" s="432"/>
      <c r="BU18" s="433"/>
      <c r="BV18" s="431">
        <v>2175704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3840685</v>
      </c>
      <c r="BO19" s="432"/>
      <c r="BP19" s="432"/>
      <c r="BQ19" s="432"/>
      <c r="BR19" s="432"/>
      <c r="BS19" s="432"/>
      <c r="BT19" s="432"/>
      <c r="BU19" s="433"/>
      <c r="BV19" s="431">
        <v>3544088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1654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3468459</v>
      </c>
      <c r="BO23" s="432"/>
      <c r="BP23" s="432"/>
      <c r="BQ23" s="432"/>
      <c r="BR23" s="432"/>
      <c r="BS23" s="432"/>
      <c r="BT23" s="432"/>
      <c r="BU23" s="433"/>
      <c r="BV23" s="431">
        <v>3534344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7600</v>
      </c>
      <c r="R24" s="483"/>
      <c r="S24" s="483"/>
      <c r="T24" s="483"/>
      <c r="U24" s="483"/>
      <c r="V24" s="525"/>
      <c r="W24" s="584"/>
      <c r="X24" s="572"/>
      <c r="Y24" s="573"/>
      <c r="Z24" s="481" t="s">
        <v>169</v>
      </c>
      <c r="AA24" s="461"/>
      <c r="AB24" s="461"/>
      <c r="AC24" s="461"/>
      <c r="AD24" s="461"/>
      <c r="AE24" s="461"/>
      <c r="AF24" s="461"/>
      <c r="AG24" s="462"/>
      <c r="AH24" s="482">
        <v>66</v>
      </c>
      <c r="AI24" s="483"/>
      <c r="AJ24" s="483"/>
      <c r="AK24" s="483"/>
      <c r="AL24" s="525"/>
      <c r="AM24" s="482">
        <v>191598</v>
      </c>
      <c r="AN24" s="483"/>
      <c r="AO24" s="483"/>
      <c r="AP24" s="483"/>
      <c r="AQ24" s="483"/>
      <c r="AR24" s="525"/>
      <c r="AS24" s="482">
        <v>2903</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2949555</v>
      </c>
      <c r="BO24" s="432"/>
      <c r="BP24" s="432"/>
      <c r="BQ24" s="432"/>
      <c r="BR24" s="432"/>
      <c r="BS24" s="432"/>
      <c r="BT24" s="432"/>
      <c r="BU24" s="433"/>
      <c r="BV24" s="431">
        <v>3046580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6170</v>
      </c>
      <c r="R25" s="483"/>
      <c r="S25" s="483"/>
      <c r="T25" s="483"/>
      <c r="U25" s="483"/>
      <c r="V25" s="525"/>
      <c r="W25" s="584"/>
      <c r="X25" s="572"/>
      <c r="Y25" s="573"/>
      <c r="Z25" s="481" t="s">
        <v>172</v>
      </c>
      <c r="AA25" s="461"/>
      <c r="AB25" s="461"/>
      <c r="AC25" s="461"/>
      <c r="AD25" s="461"/>
      <c r="AE25" s="461"/>
      <c r="AF25" s="461"/>
      <c r="AG25" s="462"/>
      <c r="AH25" s="482" t="s">
        <v>173</v>
      </c>
      <c r="AI25" s="483"/>
      <c r="AJ25" s="483"/>
      <c r="AK25" s="483"/>
      <c r="AL25" s="525"/>
      <c r="AM25" s="482" t="s">
        <v>174</v>
      </c>
      <c r="AN25" s="483"/>
      <c r="AO25" s="483"/>
      <c r="AP25" s="483"/>
      <c r="AQ25" s="483"/>
      <c r="AR25" s="525"/>
      <c r="AS25" s="482" t="s">
        <v>175</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704036</v>
      </c>
      <c r="BO25" s="395"/>
      <c r="BP25" s="395"/>
      <c r="BQ25" s="395"/>
      <c r="BR25" s="395"/>
      <c r="BS25" s="395"/>
      <c r="BT25" s="395"/>
      <c r="BU25" s="396"/>
      <c r="BV25" s="394">
        <v>769328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177</v>
      </c>
      <c r="F26" s="461"/>
      <c r="G26" s="461"/>
      <c r="H26" s="461"/>
      <c r="I26" s="461"/>
      <c r="J26" s="461"/>
      <c r="K26" s="462"/>
      <c r="L26" s="482">
        <v>1</v>
      </c>
      <c r="M26" s="483"/>
      <c r="N26" s="483"/>
      <c r="O26" s="483"/>
      <c r="P26" s="525"/>
      <c r="Q26" s="482">
        <v>5700</v>
      </c>
      <c r="R26" s="483"/>
      <c r="S26" s="483"/>
      <c r="T26" s="483"/>
      <c r="U26" s="483"/>
      <c r="V26" s="525"/>
      <c r="W26" s="584"/>
      <c r="X26" s="572"/>
      <c r="Y26" s="573"/>
      <c r="Z26" s="481" t="s">
        <v>178</v>
      </c>
      <c r="AA26" s="594"/>
      <c r="AB26" s="594"/>
      <c r="AC26" s="594"/>
      <c r="AD26" s="594"/>
      <c r="AE26" s="594"/>
      <c r="AF26" s="594"/>
      <c r="AG26" s="595"/>
      <c r="AH26" s="482">
        <v>1</v>
      </c>
      <c r="AI26" s="483"/>
      <c r="AJ26" s="483"/>
      <c r="AK26" s="483"/>
      <c r="AL26" s="525"/>
      <c r="AM26" s="482" t="s">
        <v>179</v>
      </c>
      <c r="AN26" s="483"/>
      <c r="AO26" s="483"/>
      <c r="AP26" s="483"/>
      <c r="AQ26" s="483"/>
      <c r="AR26" s="525"/>
      <c r="AS26" s="482" t="s">
        <v>180</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175</v>
      </c>
      <c r="BO26" s="432"/>
      <c r="BP26" s="432"/>
      <c r="BQ26" s="432"/>
      <c r="BR26" s="432"/>
      <c r="BS26" s="432"/>
      <c r="BT26" s="432"/>
      <c r="BU26" s="433"/>
      <c r="BV26" s="431" t="s">
        <v>173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2280</v>
      </c>
      <c r="R27" s="483"/>
      <c r="S27" s="483"/>
      <c r="T27" s="483"/>
      <c r="U27" s="483"/>
      <c r="V27" s="525"/>
      <c r="W27" s="584"/>
      <c r="X27" s="572"/>
      <c r="Y27" s="573"/>
      <c r="Z27" s="481" t="s">
        <v>183</v>
      </c>
      <c r="AA27" s="461"/>
      <c r="AB27" s="461"/>
      <c r="AC27" s="461"/>
      <c r="AD27" s="461"/>
      <c r="AE27" s="461"/>
      <c r="AF27" s="461"/>
      <c r="AG27" s="462"/>
      <c r="AH27" s="482" t="s">
        <v>135</v>
      </c>
      <c r="AI27" s="483"/>
      <c r="AJ27" s="483"/>
      <c r="AK27" s="483"/>
      <c r="AL27" s="525"/>
      <c r="AM27" s="482" t="s">
        <v>175</v>
      </c>
      <c r="AN27" s="483"/>
      <c r="AO27" s="483"/>
      <c r="AP27" s="483"/>
      <c r="AQ27" s="483"/>
      <c r="AR27" s="525"/>
      <c r="AS27" s="482" t="s">
        <v>135</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173</v>
      </c>
      <c r="BO27" s="608"/>
      <c r="BP27" s="608"/>
      <c r="BQ27" s="608"/>
      <c r="BR27" s="608"/>
      <c r="BS27" s="608"/>
      <c r="BT27" s="608"/>
      <c r="BU27" s="609"/>
      <c r="BV27" s="607" t="s">
        <v>185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186</v>
      </c>
      <c r="F28" s="461"/>
      <c r="G28" s="461"/>
      <c r="H28" s="461"/>
      <c r="I28" s="461"/>
      <c r="J28" s="461"/>
      <c r="K28" s="462"/>
      <c r="L28" s="482">
        <v>1</v>
      </c>
      <c r="M28" s="483"/>
      <c r="N28" s="483"/>
      <c r="O28" s="483"/>
      <c r="P28" s="525"/>
      <c r="Q28" s="482">
        <v>1940</v>
      </c>
      <c r="R28" s="483"/>
      <c r="S28" s="483"/>
      <c r="T28" s="483"/>
      <c r="U28" s="483"/>
      <c r="V28" s="525"/>
      <c r="W28" s="584"/>
      <c r="X28" s="572"/>
      <c r="Y28" s="573"/>
      <c r="Z28" s="481" t="s">
        <v>187</v>
      </c>
      <c r="AA28" s="461"/>
      <c r="AB28" s="461"/>
      <c r="AC28" s="461"/>
      <c r="AD28" s="461"/>
      <c r="AE28" s="461"/>
      <c r="AF28" s="461"/>
      <c r="AG28" s="462"/>
      <c r="AH28" s="482" t="s">
        <v>175</v>
      </c>
      <c r="AI28" s="483"/>
      <c r="AJ28" s="483"/>
      <c r="AK28" s="483"/>
      <c r="AL28" s="525"/>
      <c r="AM28" s="482" t="s">
        <v>175</v>
      </c>
      <c r="AN28" s="483"/>
      <c r="AO28" s="483"/>
      <c r="AP28" s="483"/>
      <c r="AQ28" s="483"/>
      <c r="AR28" s="525"/>
      <c r="AS28" s="482" t="s">
        <v>173</v>
      </c>
      <c r="AT28" s="483"/>
      <c r="AU28" s="483"/>
      <c r="AV28" s="483"/>
      <c r="AW28" s="483"/>
      <c r="AX28" s="484"/>
      <c r="AY28" s="610" t="s">
        <v>188</v>
      </c>
      <c r="AZ28" s="611"/>
      <c r="BA28" s="611"/>
      <c r="BB28" s="612"/>
      <c r="BC28" s="391" t="s">
        <v>47</v>
      </c>
      <c r="BD28" s="392"/>
      <c r="BE28" s="392"/>
      <c r="BF28" s="392"/>
      <c r="BG28" s="392"/>
      <c r="BH28" s="392"/>
      <c r="BI28" s="392"/>
      <c r="BJ28" s="392"/>
      <c r="BK28" s="392"/>
      <c r="BL28" s="392"/>
      <c r="BM28" s="393"/>
      <c r="BN28" s="394">
        <v>636104</v>
      </c>
      <c r="BO28" s="395"/>
      <c r="BP28" s="395"/>
      <c r="BQ28" s="395"/>
      <c r="BR28" s="395"/>
      <c r="BS28" s="395"/>
      <c r="BT28" s="395"/>
      <c r="BU28" s="396"/>
      <c r="BV28" s="394">
        <v>804507</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8</v>
      </c>
      <c r="M29" s="483"/>
      <c r="N29" s="483"/>
      <c r="O29" s="483"/>
      <c r="P29" s="525"/>
      <c r="Q29" s="482">
        <v>1710</v>
      </c>
      <c r="R29" s="483"/>
      <c r="S29" s="483"/>
      <c r="T29" s="483"/>
      <c r="U29" s="483"/>
      <c r="V29" s="525"/>
      <c r="W29" s="585"/>
      <c r="X29" s="586"/>
      <c r="Y29" s="587"/>
      <c r="Z29" s="481" t="s">
        <v>190</v>
      </c>
      <c r="AA29" s="461"/>
      <c r="AB29" s="461"/>
      <c r="AC29" s="461"/>
      <c r="AD29" s="461"/>
      <c r="AE29" s="461"/>
      <c r="AF29" s="461"/>
      <c r="AG29" s="462"/>
      <c r="AH29" s="482">
        <v>66</v>
      </c>
      <c r="AI29" s="483"/>
      <c r="AJ29" s="483"/>
      <c r="AK29" s="483"/>
      <c r="AL29" s="525"/>
      <c r="AM29" s="482">
        <v>191598</v>
      </c>
      <c r="AN29" s="483"/>
      <c r="AO29" s="483"/>
      <c r="AP29" s="483"/>
      <c r="AQ29" s="483"/>
      <c r="AR29" s="525"/>
      <c r="AS29" s="482">
        <v>2903</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829284</v>
      </c>
      <c r="BO29" s="432"/>
      <c r="BP29" s="432"/>
      <c r="BQ29" s="432"/>
      <c r="BR29" s="432"/>
      <c r="BS29" s="432"/>
      <c r="BT29" s="432"/>
      <c r="BU29" s="433"/>
      <c r="BV29" s="431">
        <v>759175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93.6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4064019</v>
      </c>
      <c r="BO30" s="608"/>
      <c r="BP30" s="608"/>
      <c r="BQ30" s="608"/>
      <c r="BR30" s="608"/>
      <c r="BS30" s="608"/>
      <c r="BT30" s="608"/>
      <c r="BU30" s="609"/>
      <c r="BV30" s="607">
        <v>3731160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201</v>
      </c>
      <c r="V33" s="455"/>
      <c r="W33" s="420" t="s">
        <v>202</v>
      </c>
      <c r="X33" s="420"/>
      <c r="Y33" s="420"/>
      <c r="Z33" s="420"/>
      <c r="AA33" s="420"/>
      <c r="AB33" s="420"/>
      <c r="AC33" s="420"/>
      <c r="AD33" s="420"/>
      <c r="AE33" s="420"/>
      <c r="AF33" s="420"/>
      <c r="AG33" s="420"/>
      <c r="AH33" s="420"/>
      <c r="AI33" s="420"/>
      <c r="AJ33" s="420"/>
      <c r="AK33" s="420"/>
      <c r="AL33" s="216"/>
      <c r="AM33" s="455" t="s">
        <v>203</v>
      </c>
      <c r="AN33" s="455"/>
      <c r="AO33" s="420" t="s">
        <v>204</v>
      </c>
      <c r="AP33" s="420"/>
      <c r="AQ33" s="420"/>
      <c r="AR33" s="420"/>
      <c r="AS33" s="420"/>
      <c r="AT33" s="420"/>
      <c r="AU33" s="420"/>
      <c r="AV33" s="420"/>
      <c r="AW33" s="420"/>
      <c r="AX33" s="420"/>
      <c r="AY33" s="420"/>
      <c r="AZ33" s="420"/>
      <c r="BA33" s="420"/>
      <c r="BB33" s="420"/>
      <c r="BC33" s="420"/>
      <c r="BD33" s="217"/>
      <c r="BE33" s="420" t="s">
        <v>205</v>
      </c>
      <c r="BF33" s="420"/>
      <c r="BG33" s="420" t="s">
        <v>206</v>
      </c>
      <c r="BH33" s="420"/>
      <c r="BI33" s="420"/>
      <c r="BJ33" s="420"/>
      <c r="BK33" s="420"/>
      <c r="BL33" s="420"/>
      <c r="BM33" s="420"/>
      <c r="BN33" s="420"/>
      <c r="BO33" s="420"/>
      <c r="BP33" s="420"/>
      <c r="BQ33" s="420"/>
      <c r="BR33" s="420"/>
      <c r="BS33" s="420"/>
      <c r="BT33" s="420"/>
      <c r="BU33" s="420"/>
      <c r="BV33" s="217"/>
      <c r="BW33" s="455" t="s">
        <v>205</v>
      </c>
      <c r="BX33" s="455"/>
      <c r="BY33" s="420" t="s">
        <v>207</v>
      </c>
      <c r="BZ33" s="420"/>
      <c r="CA33" s="420"/>
      <c r="CB33" s="420"/>
      <c r="CC33" s="420"/>
      <c r="CD33" s="420"/>
      <c r="CE33" s="420"/>
      <c r="CF33" s="420"/>
      <c r="CG33" s="420"/>
      <c r="CH33" s="420"/>
      <c r="CI33" s="420"/>
      <c r="CJ33" s="420"/>
      <c r="CK33" s="420"/>
      <c r="CL33" s="420"/>
      <c r="CM33" s="420"/>
      <c r="CN33" s="216"/>
      <c r="CO33" s="455" t="s">
        <v>201</v>
      </c>
      <c r="CP33" s="455"/>
      <c r="CQ33" s="420" t="s">
        <v>208</v>
      </c>
      <c r="CR33" s="420"/>
      <c r="CS33" s="420"/>
      <c r="CT33" s="420"/>
      <c r="CU33" s="420"/>
      <c r="CV33" s="420"/>
      <c r="CW33" s="420"/>
      <c r="CX33" s="420"/>
      <c r="CY33" s="420"/>
      <c r="CZ33" s="420"/>
      <c r="DA33" s="420"/>
      <c r="DB33" s="420"/>
      <c r="DC33" s="420"/>
      <c r="DD33" s="420"/>
      <c r="DE33" s="420"/>
      <c r="DF33" s="216"/>
      <c r="DG33" s="619" t="s">
        <v>209</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国民健康保険病院事業特別会計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南部檜山衛生処理組合</v>
      </c>
      <c r="BZ34" s="621"/>
      <c r="CA34" s="621"/>
      <c r="CB34" s="621"/>
      <c r="CC34" s="621"/>
      <c r="CD34" s="621"/>
      <c r="CE34" s="621"/>
      <c r="CF34" s="621"/>
      <c r="CG34" s="621"/>
      <c r="CH34" s="621"/>
      <c r="CI34" s="621"/>
      <c r="CJ34" s="621"/>
      <c r="CK34" s="621"/>
      <c r="CL34" s="621"/>
      <c r="CM34" s="621"/>
      <c r="CN34" s="214"/>
      <c r="CO34" s="620">
        <f>IF(CQ34="","",MAX(C34:D43,U34:V43,AM34:AN43,BE34:BF43,BW34:BX43)+1)</f>
        <v>12</v>
      </c>
      <c r="CP34" s="620"/>
      <c r="CQ34" s="621" t="str">
        <f>IF('各会計、関係団体の財政状況及び健全化判断比率'!BS7="","",'各会計、関係団体の財政状況及び健全化判断比率'!BS7)</f>
        <v>厚沢部町農業振興公社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檜山広域行政組合</v>
      </c>
      <c r="BZ35" s="621"/>
      <c r="CA35" s="621"/>
      <c r="CB35" s="621"/>
      <c r="CC35" s="621"/>
      <c r="CD35" s="621"/>
      <c r="CE35" s="621"/>
      <c r="CF35" s="621"/>
      <c r="CG35" s="621"/>
      <c r="CH35" s="621"/>
      <c r="CI35" s="621"/>
      <c r="CJ35" s="621"/>
      <c r="CK35" s="621"/>
      <c r="CL35" s="621"/>
      <c r="CM35" s="621"/>
      <c r="CN35" s="214"/>
      <c r="CO35" s="620">
        <f t="shared" ref="CO35:CO43" si="3">IF(CQ35="","",CO34+1)</f>
        <v>13</v>
      </c>
      <c r="CP35" s="620"/>
      <c r="CQ35" s="621" t="str">
        <f>IF('各会計、関係団体の財政状況及び健全化判断比率'!BS8="","",'各会計、関係団体の財政状況及び健全化判断比率'!BS8)</f>
        <v>素敵な過疎づくり</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介護保険事業特別会計（保険事業勘定）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渡島・檜山地方税滞納整理機構</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介護保険事業特別会計（サービス事業勘定）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23jYo1vOJyAvyGW29ylziyLX0tV34NUIPCTRgyHnqqqV/GnLLckfZlMbnoWCjDYePfVJcROqUc7sGTUZ+WrXpw==" saltValue="5WAGitoHMjoRHml8D4Ol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218</v>
      </c>
      <c r="DI1" s="624"/>
      <c r="DJ1" s="624"/>
      <c r="DK1" s="624"/>
      <c r="DL1" s="624"/>
      <c r="DM1" s="624"/>
      <c r="DN1" s="625"/>
      <c r="DO1" s="226"/>
      <c r="DP1" s="623" t="s">
        <v>219</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221</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222</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223</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224</v>
      </c>
      <c r="S4" s="627"/>
      <c r="T4" s="627"/>
      <c r="U4" s="627"/>
      <c r="V4" s="627"/>
      <c r="W4" s="627"/>
      <c r="X4" s="627"/>
      <c r="Y4" s="628"/>
      <c r="Z4" s="626" t="s">
        <v>225</v>
      </c>
      <c r="AA4" s="627"/>
      <c r="AB4" s="627"/>
      <c r="AC4" s="628"/>
      <c r="AD4" s="626" t="s">
        <v>226</v>
      </c>
      <c r="AE4" s="627"/>
      <c r="AF4" s="627"/>
      <c r="AG4" s="627"/>
      <c r="AH4" s="627"/>
      <c r="AI4" s="627"/>
      <c r="AJ4" s="627"/>
      <c r="AK4" s="628"/>
      <c r="AL4" s="626" t="s">
        <v>225</v>
      </c>
      <c r="AM4" s="627"/>
      <c r="AN4" s="627"/>
      <c r="AO4" s="628"/>
      <c r="AP4" s="632" t="s">
        <v>227</v>
      </c>
      <c r="AQ4" s="632"/>
      <c r="AR4" s="632"/>
      <c r="AS4" s="632"/>
      <c r="AT4" s="632"/>
      <c r="AU4" s="632"/>
      <c r="AV4" s="632"/>
      <c r="AW4" s="632"/>
      <c r="AX4" s="632"/>
      <c r="AY4" s="632"/>
      <c r="AZ4" s="632"/>
      <c r="BA4" s="632"/>
      <c r="BB4" s="632"/>
      <c r="BC4" s="632"/>
      <c r="BD4" s="632"/>
      <c r="BE4" s="632"/>
      <c r="BF4" s="632"/>
      <c r="BG4" s="632" t="s">
        <v>228</v>
      </c>
      <c r="BH4" s="632"/>
      <c r="BI4" s="632"/>
      <c r="BJ4" s="632"/>
      <c r="BK4" s="632"/>
      <c r="BL4" s="632"/>
      <c r="BM4" s="632"/>
      <c r="BN4" s="632"/>
      <c r="BO4" s="632" t="s">
        <v>225</v>
      </c>
      <c r="BP4" s="632"/>
      <c r="BQ4" s="632"/>
      <c r="BR4" s="632"/>
      <c r="BS4" s="632" t="s">
        <v>229</v>
      </c>
      <c r="BT4" s="632"/>
      <c r="BU4" s="632"/>
      <c r="BV4" s="632"/>
      <c r="BW4" s="632"/>
      <c r="BX4" s="632"/>
      <c r="BY4" s="632"/>
      <c r="BZ4" s="632"/>
      <c r="CA4" s="632"/>
      <c r="CB4" s="632"/>
      <c r="CD4" s="629" t="s">
        <v>230</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231</v>
      </c>
      <c r="C5" s="634"/>
      <c r="D5" s="634"/>
      <c r="E5" s="634"/>
      <c r="F5" s="634"/>
      <c r="G5" s="634"/>
      <c r="H5" s="634"/>
      <c r="I5" s="634"/>
      <c r="J5" s="634"/>
      <c r="K5" s="634"/>
      <c r="L5" s="634"/>
      <c r="M5" s="634"/>
      <c r="N5" s="634"/>
      <c r="O5" s="634"/>
      <c r="P5" s="634"/>
      <c r="Q5" s="635"/>
      <c r="R5" s="636">
        <v>406809</v>
      </c>
      <c r="S5" s="637"/>
      <c r="T5" s="637"/>
      <c r="U5" s="637"/>
      <c r="V5" s="637"/>
      <c r="W5" s="637"/>
      <c r="X5" s="637"/>
      <c r="Y5" s="638"/>
      <c r="Z5" s="639">
        <v>7.5</v>
      </c>
      <c r="AA5" s="639"/>
      <c r="AB5" s="639"/>
      <c r="AC5" s="639"/>
      <c r="AD5" s="640">
        <v>406809</v>
      </c>
      <c r="AE5" s="640"/>
      <c r="AF5" s="640"/>
      <c r="AG5" s="640"/>
      <c r="AH5" s="640"/>
      <c r="AI5" s="640"/>
      <c r="AJ5" s="640"/>
      <c r="AK5" s="640"/>
      <c r="AL5" s="641">
        <v>14.5</v>
      </c>
      <c r="AM5" s="642"/>
      <c r="AN5" s="642"/>
      <c r="AO5" s="643"/>
      <c r="AP5" s="633" t="s">
        <v>232</v>
      </c>
      <c r="AQ5" s="634"/>
      <c r="AR5" s="634"/>
      <c r="AS5" s="634"/>
      <c r="AT5" s="634"/>
      <c r="AU5" s="634"/>
      <c r="AV5" s="634"/>
      <c r="AW5" s="634"/>
      <c r="AX5" s="634"/>
      <c r="AY5" s="634"/>
      <c r="AZ5" s="634"/>
      <c r="BA5" s="634"/>
      <c r="BB5" s="634"/>
      <c r="BC5" s="634"/>
      <c r="BD5" s="634"/>
      <c r="BE5" s="634"/>
      <c r="BF5" s="635"/>
      <c r="BG5" s="647">
        <v>404557</v>
      </c>
      <c r="BH5" s="648"/>
      <c r="BI5" s="648"/>
      <c r="BJ5" s="648"/>
      <c r="BK5" s="648"/>
      <c r="BL5" s="648"/>
      <c r="BM5" s="648"/>
      <c r="BN5" s="649"/>
      <c r="BO5" s="650">
        <v>99.4</v>
      </c>
      <c r="BP5" s="650"/>
      <c r="BQ5" s="650"/>
      <c r="BR5" s="650"/>
      <c r="BS5" s="651">
        <v>3952</v>
      </c>
      <c r="BT5" s="651"/>
      <c r="BU5" s="651"/>
      <c r="BV5" s="651"/>
      <c r="BW5" s="651"/>
      <c r="BX5" s="651"/>
      <c r="BY5" s="651"/>
      <c r="BZ5" s="651"/>
      <c r="CA5" s="651"/>
      <c r="CB5" s="655"/>
      <c r="CD5" s="629" t="s">
        <v>227</v>
      </c>
      <c r="CE5" s="630"/>
      <c r="CF5" s="630"/>
      <c r="CG5" s="630"/>
      <c r="CH5" s="630"/>
      <c r="CI5" s="630"/>
      <c r="CJ5" s="630"/>
      <c r="CK5" s="630"/>
      <c r="CL5" s="630"/>
      <c r="CM5" s="630"/>
      <c r="CN5" s="630"/>
      <c r="CO5" s="630"/>
      <c r="CP5" s="630"/>
      <c r="CQ5" s="631"/>
      <c r="CR5" s="629" t="s">
        <v>233</v>
      </c>
      <c r="CS5" s="630"/>
      <c r="CT5" s="630"/>
      <c r="CU5" s="630"/>
      <c r="CV5" s="630"/>
      <c r="CW5" s="630"/>
      <c r="CX5" s="630"/>
      <c r="CY5" s="631"/>
      <c r="CZ5" s="629" t="s">
        <v>225</v>
      </c>
      <c r="DA5" s="630"/>
      <c r="DB5" s="630"/>
      <c r="DC5" s="631"/>
      <c r="DD5" s="629" t="s">
        <v>234</v>
      </c>
      <c r="DE5" s="630"/>
      <c r="DF5" s="630"/>
      <c r="DG5" s="630"/>
      <c r="DH5" s="630"/>
      <c r="DI5" s="630"/>
      <c r="DJ5" s="630"/>
      <c r="DK5" s="630"/>
      <c r="DL5" s="630"/>
      <c r="DM5" s="630"/>
      <c r="DN5" s="630"/>
      <c r="DO5" s="630"/>
      <c r="DP5" s="631"/>
      <c r="DQ5" s="629" t="s">
        <v>235</v>
      </c>
      <c r="DR5" s="630"/>
      <c r="DS5" s="630"/>
      <c r="DT5" s="630"/>
      <c r="DU5" s="630"/>
      <c r="DV5" s="630"/>
      <c r="DW5" s="630"/>
      <c r="DX5" s="630"/>
      <c r="DY5" s="630"/>
      <c r="DZ5" s="630"/>
      <c r="EA5" s="630"/>
      <c r="EB5" s="630"/>
      <c r="EC5" s="631"/>
    </row>
    <row r="6" spans="2:143" ht="11.25" customHeight="1" x14ac:dyDescent="0.15">
      <c r="B6" s="644" t="s">
        <v>236</v>
      </c>
      <c r="C6" s="645"/>
      <c r="D6" s="645"/>
      <c r="E6" s="645"/>
      <c r="F6" s="645"/>
      <c r="G6" s="645"/>
      <c r="H6" s="645"/>
      <c r="I6" s="645"/>
      <c r="J6" s="645"/>
      <c r="K6" s="645"/>
      <c r="L6" s="645"/>
      <c r="M6" s="645"/>
      <c r="N6" s="645"/>
      <c r="O6" s="645"/>
      <c r="P6" s="645"/>
      <c r="Q6" s="646"/>
      <c r="R6" s="647">
        <v>71186</v>
      </c>
      <c r="S6" s="648"/>
      <c r="T6" s="648"/>
      <c r="U6" s="648"/>
      <c r="V6" s="648"/>
      <c r="W6" s="648"/>
      <c r="X6" s="648"/>
      <c r="Y6" s="649"/>
      <c r="Z6" s="650">
        <v>1.3</v>
      </c>
      <c r="AA6" s="650"/>
      <c r="AB6" s="650"/>
      <c r="AC6" s="650"/>
      <c r="AD6" s="651">
        <v>71186</v>
      </c>
      <c r="AE6" s="651"/>
      <c r="AF6" s="651"/>
      <c r="AG6" s="651"/>
      <c r="AH6" s="651"/>
      <c r="AI6" s="651"/>
      <c r="AJ6" s="651"/>
      <c r="AK6" s="651"/>
      <c r="AL6" s="652">
        <v>2.5</v>
      </c>
      <c r="AM6" s="653"/>
      <c r="AN6" s="653"/>
      <c r="AO6" s="654"/>
      <c r="AP6" s="644" t="s">
        <v>237</v>
      </c>
      <c r="AQ6" s="645"/>
      <c r="AR6" s="645"/>
      <c r="AS6" s="645"/>
      <c r="AT6" s="645"/>
      <c r="AU6" s="645"/>
      <c r="AV6" s="645"/>
      <c r="AW6" s="645"/>
      <c r="AX6" s="645"/>
      <c r="AY6" s="645"/>
      <c r="AZ6" s="645"/>
      <c r="BA6" s="645"/>
      <c r="BB6" s="645"/>
      <c r="BC6" s="645"/>
      <c r="BD6" s="645"/>
      <c r="BE6" s="645"/>
      <c r="BF6" s="646"/>
      <c r="BG6" s="647">
        <v>404557</v>
      </c>
      <c r="BH6" s="648"/>
      <c r="BI6" s="648"/>
      <c r="BJ6" s="648"/>
      <c r="BK6" s="648"/>
      <c r="BL6" s="648"/>
      <c r="BM6" s="648"/>
      <c r="BN6" s="649"/>
      <c r="BO6" s="650">
        <v>99.4</v>
      </c>
      <c r="BP6" s="650"/>
      <c r="BQ6" s="650"/>
      <c r="BR6" s="650"/>
      <c r="BS6" s="651">
        <v>3952</v>
      </c>
      <c r="BT6" s="651"/>
      <c r="BU6" s="651"/>
      <c r="BV6" s="651"/>
      <c r="BW6" s="651"/>
      <c r="BX6" s="651"/>
      <c r="BY6" s="651"/>
      <c r="BZ6" s="651"/>
      <c r="CA6" s="651"/>
      <c r="CB6" s="655"/>
      <c r="CD6" s="658" t="s">
        <v>238</v>
      </c>
      <c r="CE6" s="659"/>
      <c r="CF6" s="659"/>
      <c r="CG6" s="659"/>
      <c r="CH6" s="659"/>
      <c r="CI6" s="659"/>
      <c r="CJ6" s="659"/>
      <c r="CK6" s="659"/>
      <c r="CL6" s="659"/>
      <c r="CM6" s="659"/>
      <c r="CN6" s="659"/>
      <c r="CO6" s="659"/>
      <c r="CP6" s="659"/>
      <c r="CQ6" s="660"/>
      <c r="CR6" s="647">
        <v>55528</v>
      </c>
      <c r="CS6" s="648"/>
      <c r="CT6" s="648"/>
      <c r="CU6" s="648"/>
      <c r="CV6" s="648"/>
      <c r="CW6" s="648"/>
      <c r="CX6" s="648"/>
      <c r="CY6" s="649"/>
      <c r="CZ6" s="641">
        <v>1</v>
      </c>
      <c r="DA6" s="642"/>
      <c r="DB6" s="642"/>
      <c r="DC6" s="661"/>
      <c r="DD6" s="656" t="s">
        <v>173</v>
      </c>
      <c r="DE6" s="648"/>
      <c r="DF6" s="648"/>
      <c r="DG6" s="648"/>
      <c r="DH6" s="648"/>
      <c r="DI6" s="648"/>
      <c r="DJ6" s="648"/>
      <c r="DK6" s="648"/>
      <c r="DL6" s="648"/>
      <c r="DM6" s="648"/>
      <c r="DN6" s="648"/>
      <c r="DO6" s="648"/>
      <c r="DP6" s="649"/>
      <c r="DQ6" s="656">
        <v>55528</v>
      </c>
      <c r="DR6" s="648"/>
      <c r="DS6" s="648"/>
      <c r="DT6" s="648"/>
      <c r="DU6" s="648"/>
      <c r="DV6" s="648"/>
      <c r="DW6" s="648"/>
      <c r="DX6" s="648"/>
      <c r="DY6" s="648"/>
      <c r="DZ6" s="648"/>
      <c r="EA6" s="648"/>
      <c r="EB6" s="648"/>
      <c r="EC6" s="657"/>
    </row>
    <row r="7" spans="2:143" ht="11.25" customHeight="1" x14ac:dyDescent="0.15">
      <c r="B7" s="644" t="s">
        <v>239</v>
      </c>
      <c r="C7" s="645"/>
      <c r="D7" s="645"/>
      <c r="E7" s="645"/>
      <c r="F7" s="645"/>
      <c r="G7" s="645"/>
      <c r="H7" s="645"/>
      <c r="I7" s="645"/>
      <c r="J7" s="645"/>
      <c r="K7" s="645"/>
      <c r="L7" s="645"/>
      <c r="M7" s="645"/>
      <c r="N7" s="645"/>
      <c r="O7" s="645"/>
      <c r="P7" s="645"/>
      <c r="Q7" s="646"/>
      <c r="R7" s="647">
        <v>343</v>
      </c>
      <c r="S7" s="648"/>
      <c r="T7" s="648"/>
      <c r="U7" s="648"/>
      <c r="V7" s="648"/>
      <c r="W7" s="648"/>
      <c r="X7" s="648"/>
      <c r="Y7" s="649"/>
      <c r="Z7" s="650">
        <v>0</v>
      </c>
      <c r="AA7" s="650"/>
      <c r="AB7" s="650"/>
      <c r="AC7" s="650"/>
      <c r="AD7" s="651">
        <v>343</v>
      </c>
      <c r="AE7" s="651"/>
      <c r="AF7" s="651"/>
      <c r="AG7" s="651"/>
      <c r="AH7" s="651"/>
      <c r="AI7" s="651"/>
      <c r="AJ7" s="651"/>
      <c r="AK7" s="651"/>
      <c r="AL7" s="652">
        <v>0</v>
      </c>
      <c r="AM7" s="653"/>
      <c r="AN7" s="653"/>
      <c r="AO7" s="654"/>
      <c r="AP7" s="644" t="s">
        <v>240</v>
      </c>
      <c r="AQ7" s="645"/>
      <c r="AR7" s="645"/>
      <c r="AS7" s="645"/>
      <c r="AT7" s="645"/>
      <c r="AU7" s="645"/>
      <c r="AV7" s="645"/>
      <c r="AW7" s="645"/>
      <c r="AX7" s="645"/>
      <c r="AY7" s="645"/>
      <c r="AZ7" s="645"/>
      <c r="BA7" s="645"/>
      <c r="BB7" s="645"/>
      <c r="BC7" s="645"/>
      <c r="BD7" s="645"/>
      <c r="BE7" s="645"/>
      <c r="BF7" s="646"/>
      <c r="BG7" s="647">
        <v>171895</v>
      </c>
      <c r="BH7" s="648"/>
      <c r="BI7" s="648"/>
      <c r="BJ7" s="648"/>
      <c r="BK7" s="648"/>
      <c r="BL7" s="648"/>
      <c r="BM7" s="648"/>
      <c r="BN7" s="649"/>
      <c r="BO7" s="650">
        <v>42.3</v>
      </c>
      <c r="BP7" s="650"/>
      <c r="BQ7" s="650"/>
      <c r="BR7" s="650"/>
      <c r="BS7" s="651">
        <v>3952</v>
      </c>
      <c r="BT7" s="651"/>
      <c r="BU7" s="651"/>
      <c r="BV7" s="651"/>
      <c r="BW7" s="651"/>
      <c r="BX7" s="651"/>
      <c r="BY7" s="651"/>
      <c r="BZ7" s="651"/>
      <c r="CA7" s="651"/>
      <c r="CB7" s="655"/>
      <c r="CD7" s="662" t="s">
        <v>241</v>
      </c>
      <c r="CE7" s="663"/>
      <c r="CF7" s="663"/>
      <c r="CG7" s="663"/>
      <c r="CH7" s="663"/>
      <c r="CI7" s="663"/>
      <c r="CJ7" s="663"/>
      <c r="CK7" s="663"/>
      <c r="CL7" s="663"/>
      <c r="CM7" s="663"/>
      <c r="CN7" s="663"/>
      <c r="CO7" s="663"/>
      <c r="CP7" s="663"/>
      <c r="CQ7" s="664"/>
      <c r="CR7" s="647">
        <v>1504242</v>
      </c>
      <c r="CS7" s="648"/>
      <c r="CT7" s="648"/>
      <c r="CU7" s="648"/>
      <c r="CV7" s="648"/>
      <c r="CW7" s="648"/>
      <c r="CX7" s="648"/>
      <c r="CY7" s="649"/>
      <c r="CZ7" s="650">
        <v>28.1</v>
      </c>
      <c r="DA7" s="650"/>
      <c r="DB7" s="650"/>
      <c r="DC7" s="650"/>
      <c r="DD7" s="656">
        <v>31609</v>
      </c>
      <c r="DE7" s="648"/>
      <c r="DF7" s="648"/>
      <c r="DG7" s="648"/>
      <c r="DH7" s="648"/>
      <c r="DI7" s="648"/>
      <c r="DJ7" s="648"/>
      <c r="DK7" s="648"/>
      <c r="DL7" s="648"/>
      <c r="DM7" s="648"/>
      <c r="DN7" s="648"/>
      <c r="DO7" s="648"/>
      <c r="DP7" s="649"/>
      <c r="DQ7" s="656">
        <v>992184</v>
      </c>
      <c r="DR7" s="648"/>
      <c r="DS7" s="648"/>
      <c r="DT7" s="648"/>
      <c r="DU7" s="648"/>
      <c r="DV7" s="648"/>
      <c r="DW7" s="648"/>
      <c r="DX7" s="648"/>
      <c r="DY7" s="648"/>
      <c r="DZ7" s="648"/>
      <c r="EA7" s="648"/>
      <c r="EB7" s="648"/>
      <c r="EC7" s="657"/>
    </row>
    <row r="8" spans="2:143" ht="11.25" customHeight="1" x14ac:dyDescent="0.15">
      <c r="B8" s="644" t="s">
        <v>242</v>
      </c>
      <c r="C8" s="645"/>
      <c r="D8" s="645"/>
      <c r="E8" s="645"/>
      <c r="F8" s="645"/>
      <c r="G8" s="645"/>
      <c r="H8" s="645"/>
      <c r="I8" s="645"/>
      <c r="J8" s="645"/>
      <c r="K8" s="645"/>
      <c r="L8" s="645"/>
      <c r="M8" s="645"/>
      <c r="N8" s="645"/>
      <c r="O8" s="645"/>
      <c r="P8" s="645"/>
      <c r="Q8" s="646"/>
      <c r="R8" s="647">
        <v>830</v>
      </c>
      <c r="S8" s="648"/>
      <c r="T8" s="648"/>
      <c r="U8" s="648"/>
      <c r="V8" s="648"/>
      <c r="W8" s="648"/>
      <c r="X8" s="648"/>
      <c r="Y8" s="649"/>
      <c r="Z8" s="650">
        <v>0</v>
      </c>
      <c r="AA8" s="650"/>
      <c r="AB8" s="650"/>
      <c r="AC8" s="650"/>
      <c r="AD8" s="651">
        <v>830</v>
      </c>
      <c r="AE8" s="651"/>
      <c r="AF8" s="651"/>
      <c r="AG8" s="651"/>
      <c r="AH8" s="651"/>
      <c r="AI8" s="651"/>
      <c r="AJ8" s="651"/>
      <c r="AK8" s="651"/>
      <c r="AL8" s="652">
        <v>0</v>
      </c>
      <c r="AM8" s="653"/>
      <c r="AN8" s="653"/>
      <c r="AO8" s="654"/>
      <c r="AP8" s="644" t="s">
        <v>243</v>
      </c>
      <c r="AQ8" s="645"/>
      <c r="AR8" s="645"/>
      <c r="AS8" s="645"/>
      <c r="AT8" s="645"/>
      <c r="AU8" s="645"/>
      <c r="AV8" s="645"/>
      <c r="AW8" s="645"/>
      <c r="AX8" s="645"/>
      <c r="AY8" s="645"/>
      <c r="AZ8" s="645"/>
      <c r="BA8" s="645"/>
      <c r="BB8" s="645"/>
      <c r="BC8" s="645"/>
      <c r="BD8" s="645"/>
      <c r="BE8" s="645"/>
      <c r="BF8" s="646"/>
      <c r="BG8" s="647">
        <v>6016</v>
      </c>
      <c r="BH8" s="648"/>
      <c r="BI8" s="648"/>
      <c r="BJ8" s="648"/>
      <c r="BK8" s="648"/>
      <c r="BL8" s="648"/>
      <c r="BM8" s="648"/>
      <c r="BN8" s="649"/>
      <c r="BO8" s="650">
        <v>1.5</v>
      </c>
      <c r="BP8" s="650"/>
      <c r="BQ8" s="650"/>
      <c r="BR8" s="650"/>
      <c r="BS8" s="656" t="s">
        <v>244</v>
      </c>
      <c r="BT8" s="648"/>
      <c r="BU8" s="648"/>
      <c r="BV8" s="648"/>
      <c r="BW8" s="648"/>
      <c r="BX8" s="648"/>
      <c r="BY8" s="648"/>
      <c r="BZ8" s="648"/>
      <c r="CA8" s="648"/>
      <c r="CB8" s="657"/>
      <c r="CD8" s="662" t="s">
        <v>245</v>
      </c>
      <c r="CE8" s="663"/>
      <c r="CF8" s="663"/>
      <c r="CG8" s="663"/>
      <c r="CH8" s="663"/>
      <c r="CI8" s="663"/>
      <c r="CJ8" s="663"/>
      <c r="CK8" s="663"/>
      <c r="CL8" s="663"/>
      <c r="CM8" s="663"/>
      <c r="CN8" s="663"/>
      <c r="CO8" s="663"/>
      <c r="CP8" s="663"/>
      <c r="CQ8" s="664"/>
      <c r="CR8" s="647">
        <v>854202</v>
      </c>
      <c r="CS8" s="648"/>
      <c r="CT8" s="648"/>
      <c r="CU8" s="648"/>
      <c r="CV8" s="648"/>
      <c r="CW8" s="648"/>
      <c r="CX8" s="648"/>
      <c r="CY8" s="649"/>
      <c r="CZ8" s="650">
        <v>16</v>
      </c>
      <c r="DA8" s="650"/>
      <c r="DB8" s="650"/>
      <c r="DC8" s="650"/>
      <c r="DD8" s="656">
        <v>10091</v>
      </c>
      <c r="DE8" s="648"/>
      <c r="DF8" s="648"/>
      <c r="DG8" s="648"/>
      <c r="DH8" s="648"/>
      <c r="DI8" s="648"/>
      <c r="DJ8" s="648"/>
      <c r="DK8" s="648"/>
      <c r="DL8" s="648"/>
      <c r="DM8" s="648"/>
      <c r="DN8" s="648"/>
      <c r="DO8" s="648"/>
      <c r="DP8" s="649"/>
      <c r="DQ8" s="656">
        <v>545786</v>
      </c>
      <c r="DR8" s="648"/>
      <c r="DS8" s="648"/>
      <c r="DT8" s="648"/>
      <c r="DU8" s="648"/>
      <c r="DV8" s="648"/>
      <c r="DW8" s="648"/>
      <c r="DX8" s="648"/>
      <c r="DY8" s="648"/>
      <c r="DZ8" s="648"/>
      <c r="EA8" s="648"/>
      <c r="EB8" s="648"/>
      <c r="EC8" s="657"/>
    </row>
    <row r="9" spans="2:143" ht="11.25" customHeight="1" x14ac:dyDescent="0.15">
      <c r="B9" s="644" t="s">
        <v>246</v>
      </c>
      <c r="C9" s="645"/>
      <c r="D9" s="645"/>
      <c r="E9" s="645"/>
      <c r="F9" s="645"/>
      <c r="G9" s="645"/>
      <c r="H9" s="645"/>
      <c r="I9" s="645"/>
      <c r="J9" s="645"/>
      <c r="K9" s="645"/>
      <c r="L9" s="645"/>
      <c r="M9" s="645"/>
      <c r="N9" s="645"/>
      <c r="O9" s="645"/>
      <c r="P9" s="645"/>
      <c r="Q9" s="646"/>
      <c r="R9" s="647">
        <v>1012</v>
      </c>
      <c r="S9" s="648"/>
      <c r="T9" s="648"/>
      <c r="U9" s="648"/>
      <c r="V9" s="648"/>
      <c r="W9" s="648"/>
      <c r="X9" s="648"/>
      <c r="Y9" s="649"/>
      <c r="Z9" s="650">
        <v>0</v>
      </c>
      <c r="AA9" s="650"/>
      <c r="AB9" s="650"/>
      <c r="AC9" s="650"/>
      <c r="AD9" s="651">
        <v>1012</v>
      </c>
      <c r="AE9" s="651"/>
      <c r="AF9" s="651"/>
      <c r="AG9" s="651"/>
      <c r="AH9" s="651"/>
      <c r="AI9" s="651"/>
      <c r="AJ9" s="651"/>
      <c r="AK9" s="651"/>
      <c r="AL9" s="652">
        <v>0</v>
      </c>
      <c r="AM9" s="653"/>
      <c r="AN9" s="653"/>
      <c r="AO9" s="654"/>
      <c r="AP9" s="644" t="s">
        <v>247</v>
      </c>
      <c r="AQ9" s="645"/>
      <c r="AR9" s="645"/>
      <c r="AS9" s="645"/>
      <c r="AT9" s="645"/>
      <c r="AU9" s="645"/>
      <c r="AV9" s="645"/>
      <c r="AW9" s="645"/>
      <c r="AX9" s="645"/>
      <c r="AY9" s="645"/>
      <c r="AZ9" s="645"/>
      <c r="BA9" s="645"/>
      <c r="BB9" s="645"/>
      <c r="BC9" s="645"/>
      <c r="BD9" s="645"/>
      <c r="BE9" s="645"/>
      <c r="BF9" s="646"/>
      <c r="BG9" s="647">
        <v>142837</v>
      </c>
      <c r="BH9" s="648"/>
      <c r="BI9" s="648"/>
      <c r="BJ9" s="648"/>
      <c r="BK9" s="648"/>
      <c r="BL9" s="648"/>
      <c r="BM9" s="648"/>
      <c r="BN9" s="649"/>
      <c r="BO9" s="650">
        <v>35.1</v>
      </c>
      <c r="BP9" s="650"/>
      <c r="BQ9" s="650"/>
      <c r="BR9" s="650"/>
      <c r="BS9" s="656" t="s">
        <v>244</v>
      </c>
      <c r="BT9" s="648"/>
      <c r="BU9" s="648"/>
      <c r="BV9" s="648"/>
      <c r="BW9" s="648"/>
      <c r="BX9" s="648"/>
      <c r="BY9" s="648"/>
      <c r="BZ9" s="648"/>
      <c r="CA9" s="648"/>
      <c r="CB9" s="657"/>
      <c r="CD9" s="662" t="s">
        <v>248</v>
      </c>
      <c r="CE9" s="663"/>
      <c r="CF9" s="663"/>
      <c r="CG9" s="663"/>
      <c r="CH9" s="663"/>
      <c r="CI9" s="663"/>
      <c r="CJ9" s="663"/>
      <c r="CK9" s="663"/>
      <c r="CL9" s="663"/>
      <c r="CM9" s="663"/>
      <c r="CN9" s="663"/>
      <c r="CO9" s="663"/>
      <c r="CP9" s="663"/>
      <c r="CQ9" s="664"/>
      <c r="CR9" s="647">
        <v>484819</v>
      </c>
      <c r="CS9" s="648"/>
      <c r="CT9" s="648"/>
      <c r="CU9" s="648"/>
      <c r="CV9" s="648"/>
      <c r="CW9" s="648"/>
      <c r="CX9" s="648"/>
      <c r="CY9" s="649"/>
      <c r="CZ9" s="650">
        <v>9.1</v>
      </c>
      <c r="DA9" s="650"/>
      <c r="DB9" s="650"/>
      <c r="DC9" s="650"/>
      <c r="DD9" s="656">
        <v>6428</v>
      </c>
      <c r="DE9" s="648"/>
      <c r="DF9" s="648"/>
      <c r="DG9" s="648"/>
      <c r="DH9" s="648"/>
      <c r="DI9" s="648"/>
      <c r="DJ9" s="648"/>
      <c r="DK9" s="648"/>
      <c r="DL9" s="648"/>
      <c r="DM9" s="648"/>
      <c r="DN9" s="648"/>
      <c r="DO9" s="648"/>
      <c r="DP9" s="649"/>
      <c r="DQ9" s="656">
        <v>438623</v>
      </c>
      <c r="DR9" s="648"/>
      <c r="DS9" s="648"/>
      <c r="DT9" s="648"/>
      <c r="DU9" s="648"/>
      <c r="DV9" s="648"/>
      <c r="DW9" s="648"/>
      <c r="DX9" s="648"/>
      <c r="DY9" s="648"/>
      <c r="DZ9" s="648"/>
      <c r="EA9" s="648"/>
      <c r="EB9" s="648"/>
      <c r="EC9" s="657"/>
    </row>
    <row r="10" spans="2:143" ht="11.25" customHeight="1" x14ac:dyDescent="0.15">
      <c r="B10" s="644" t="s">
        <v>249</v>
      </c>
      <c r="C10" s="645"/>
      <c r="D10" s="645"/>
      <c r="E10" s="645"/>
      <c r="F10" s="645"/>
      <c r="G10" s="645"/>
      <c r="H10" s="645"/>
      <c r="I10" s="645"/>
      <c r="J10" s="645"/>
      <c r="K10" s="645"/>
      <c r="L10" s="645"/>
      <c r="M10" s="645"/>
      <c r="N10" s="645"/>
      <c r="O10" s="645"/>
      <c r="P10" s="645"/>
      <c r="Q10" s="646"/>
      <c r="R10" s="647" t="s">
        <v>173</v>
      </c>
      <c r="S10" s="648"/>
      <c r="T10" s="648"/>
      <c r="U10" s="648"/>
      <c r="V10" s="648"/>
      <c r="W10" s="648"/>
      <c r="X10" s="648"/>
      <c r="Y10" s="649"/>
      <c r="Z10" s="650" t="s">
        <v>135</v>
      </c>
      <c r="AA10" s="650"/>
      <c r="AB10" s="650"/>
      <c r="AC10" s="650"/>
      <c r="AD10" s="651" t="s">
        <v>173</v>
      </c>
      <c r="AE10" s="651"/>
      <c r="AF10" s="651"/>
      <c r="AG10" s="651"/>
      <c r="AH10" s="651"/>
      <c r="AI10" s="651"/>
      <c r="AJ10" s="651"/>
      <c r="AK10" s="651"/>
      <c r="AL10" s="652" t="s">
        <v>173</v>
      </c>
      <c r="AM10" s="653"/>
      <c r="AN10" s="653"/>
      <c r="AO10" s="654"/>
      <c r="AP10" s="644" t="s">
        <v>250</v>
      </c>
      <c r="AQ10" s="645"/>
      <c r="AR10" s="645"/>
      <c r="AS10" s="645"/>
      <c r="AT10" s="645"/>
      <c r="AU10" s="645"/>
      <c r="AV10" s="645"/>
      <c r="AW10" s="645"/>
      <c r="AX10" s="645"/>
      <c r="AY10" s="645"/>
      <c r="AZ10" s="645"/>
      <c r="BA10" s="645"/>
      <c r="BB10" s="645"/>
      <c r="BC10" s="645"/>
      <c r="BD10" s="645"/>
      <c r="BE10" s="645"/>
      <c r="BF10" s="646"/>
      <c r="BG10" s="647">
        <v>16035</v>
      </c>
      <c r="BH10" s="648"/>
      <c r="BI10" s="648"/>
      <c r="BJ10" s="648"/>
      <c r="BK10" s="648"/>
      <c r="BL10" s="648"/>
      <c r="BM10" s="648"/>
      <c r="BN10" s="649"/>
      <c r="BO10" s="650">
        <v>3.9</v>
      </c>
      <c r="BP10" s="650"/>
      <c r="BQ10" s="650"/>
      <c r="BR10" s="650"/>
      <c r="BS10" s="656">
        <v>2672</v>
      </c>
      <c r="BT10" s="648"/>
      <c r="BU10" s="648"/>
      <c r="BV10" s="648"/>
      <c r="BW10" s="648"/>
      <c r="BX10" s="648"/>
      <c r="BY10" s="648"/>
      <c r="BZ10" s="648"/>
      <c r="CA10" s="648"/>
      <c r="CB10" s="657"/>
      <c r="CD10" s="662" t="s">
        <v>251</v>
      </c>
      <c r="CE10" s="663"/>
      <c r="CF10" s="663"/>
      <c r="CG10" s="663"/>
      <c r="CH10" s="663"/>
      <c r="CI10" s="663"/>
      <c r="CJ10" s="663"/>
      <c r="CK10" s="663"/>
      <c r="CL10" s="663"/>
      <c r="CM10" s="663"/>
      <c r="CN10" s="663"/>
      <c r="CO10" s="663"/>
      <c r="CP10" s="663"/>
      <c r="CQ10" s="664"/>
      <c r="CR10" s="647">
        <v>215</v>
      </c>
      <c r="CS10" s="648"/>
      <c r="CT10" s="648"/>
      <c r="CU10" s="648"/>
      <c r="CV10" s="648"/>
      <c r="CW10" s="648"/>
      <c r="CX10" s="648"/>
      <c r="CY10" s="649"/>
      <c r="CZ10" s="650">
        <v>0</v>
      </c>
      <c r="DA10" s="650"/>
      <c r="DB10" s="650"/>
      <c r="DC10" s="650"/>
      <c r="DD10" s="656" t="s">
        <v>244</v>
      </c>
      <c r="DE10" s="648"/>
      <c r="DF10" s="648"/>
      <c r="DG10" s="648"/>
      <c r="DH10" s="648"/>
      <c r="DI10" s="648"/>
      <c r="DJ10" s="648"/>
      <c r="DK10" s="648"/>
      <c r="DL10" s="648"/>
      <c r="DM10" s="648"/>
      <c r="DN10" s="648"/>
      <c r="DO10" s="648"/>
      <c r="DP10" s="649"/>
      <c r="DQ10" s="656">
        <v>215</v>
      </c>
      <c r="DR10" s="648"/>
      <c r="DS10" s="648"/>
      <c r="DT10" s="648"/>
      <c r="DU10" s="648"/>
      <c r="DV10" s="648"/>
      <c r="DW10" s="648"/>
      <c r="DX10" s="648"/>
      <c r="DY10" s="648"/>
      <c r="DZ10" s="648"/>
      <c r="EA10" s="648"/>
      <c r="EB10" s="648"/>
      <c r="EC10" s="657"/>
    </row>
    <row r="11" spans="2:143" ht="11.25" customHeight="1" x14ac:dyDescent="0.15">
      <c r="B11" s="644" t="s">
        <v>252</v>
      </c>
      <c r="C11" s="645"/>
      <c r="D11" s="645"/>
      <c r="E11" s="645"/>
      <c r="F11" s="645"/>
      <c r="G11" s="645"/>
      <c r="H11" s="645"/>
      <c r="I11" s="645"/>
      <c r="J11" s="645"/>
      <c r="K11" s="645"/>
      <c r="L11" s="645"/>
      <c r="M11" s="645"/>
      <c r="N11" s="645"/>
      <c r="O11" s="645"/>
      <c r="P11" s="645"/>
      <c r="Q11" s="646"/>
      <c r="R11" s="647">
        <v>93862</v>
      </c>
      <c r="S11" s="648"/>
      <c r="T11" s="648"/>
      <c r="U11" s="648"/>
      <c r="V11" s="648"/>
      <c r="W11" s="648"/>
      <c r="X11" s="648"/>
      <c r="Y11" s="649"/>
      <c r="Z11" s="652">
        <v>1.7</v>
      </c>
      <c r="AA11" s="653"/>
      <c r="AB11" s="653"/>
      <c r="AC11" s="665"/>
      <c r="AD11" s="656">
        <v>93862</v>
      </c>
      <c r="AE11" s="648"/>
      <c r="AF11" s="648"/>
      <c r="AG11" s="648"/>
      <c r="AH11" s="648"/>
      <c r="AI11" s="648"/>
      <c r="AJ11" s="648"/>
      <c r="AK11" s="649"/>
      <c r="AL11" s="652">
        <v>3.3</v>
      </c>
      <c r="AM11" s="653"/>
      <c r="AN11" s="653"/>
      <c r="AO11" s="654"/>
      <c r="AP11" s="644" t="s">
        <v>253</v>
      </c>
      <c r="AQ11" s="645"/>
      <c r="AR11" s="645"/>
      <c r="AS11" s="645"/>
      <c r="AT11" s="645"/>
      <c r="AU11" s="645"/>
      <c r="AV11" s="645"/>
      <c r="AW11" s="645"/>
      <c r="AX11" s="645"/>
      <c r="AY11" s="645"/>
      <c r="AZ11" s="645"/>
      <c r="BA11" s="645"/>
      <c r="BB11" s="645"/>
      <c r="BC11" s="645"/>
      <c r="BD11" s="645"/>
      <c r="BE11" s="645"/>
      <c r="BF11" s="646"/>
      <c r="BG11" s="647">
        <v>7007</v>
      </c>
      <c r="BH11" s="648"/>
      <c r="BI11" s="648"/>
      <c r="BJ11" s="648"/>
      <c r="BK11" s="648"/>
      <c r="BL11" s="648"/>
      <c r="BM11" s="648"/>
      <c r="BN11" s="649"/>
      <c r="BO11" s="650">
        <v>1.7</v>
      </c>
      <c r="BP11" s="650"/>
      <c r="BQ11" s="650"/>
      <c r="BR11" s="650"/>
      <c r="BS11" s="656">
        <v>1280</v>
      </c>
      <c r="BT11" s="648"/>
      <c r="BU11" s="648"/>
      <c r="BV11" s="648"/>
      <c r="BW11" s="648"/>
      <c r="BX11" s="648"/>
      <c r="BY11" s="648"/>
      <c r="BZ11" s="648"/>
      <c r="CA11" s="648"/>
      <c r="CB11" s="657"/>
      <c r="CD11" s="662" t="s">
        <v>254</v>
      </c>
      <c r="CE11" s="663"/>
      <c r="CF11" s="663"/>
      <c r="CG11" s="663"/>
      <c r="CH11" s="663"/>
      <c r="CI11" s="663"/>
      <c r="CJ11" s="663"/>
      <c r="CK11" s="663"/>
      <c r="CL11" s="663"/>
      <c r="CM11" s="663"/>
      <c r="CN11" s="663"/>
      <c r="CO11" s="663"/>
      <c r="CP11" s="663"/>
      <c r="CQ11" s="664"/>
      <c r="CR11" s="647">
        <v>650694</v>
      </c>
      <c r="CS11" s="648"/>
      <c r="CT11" s="648"/>
      <c r="CU11" s="648"/>
      <c r="CV11" s="648"/>
      <c r="CW11" s="648"/>
      <c r="CX11" s="648"/>
      <c r="CY11" s="649"/>
      <c r="CZ11" s="650">
        <v>12.2</v>
      </c>
      <c r="DA11" s="650"/>
      <c r="DB11" s="650"/>
      <c r="DC11" s="650"/>
      <c r="DD11" s="656">
        <v>145248</v>
      </c>
      <c r="DE11" s="648"/>
      <c r="DF11" s="648"/>
      <c r="DG11" s="648"/>
      <c r="DH11" s="648"/>
      <c r="DI11" s="648"/>
      <c r="DJ11" s="648"/>
      <c r="DK11" s="648"/>
      <c r="DL11" s="648"/>
      <c r="DM11" s="648"/>
      <c r="DN11" s="648"/>
      <c r="DO11" s="648"/>
      <c r="DP11" s="649"/>
      <c r="DQ11" s="656">
        <v>324951</v>
      </c>
      <c r="DR11" s="648"/>
      <c r="DS11" s="648"/>
      <c r="DT11" s="648"/>
      <c r="DU11" s="648"/>
      <c r="DV11" s="648"/>
      <c r="DW11" s="648"/>
      <c r="DX11" s="648"/>
      <c r="DY11" s="648"/>
      <c r="DZ11" s="648"/>
      <c r="EA11" s="648"/>
      <c r="EB11" s="648"/>
      <c r="EC11" s="657"/>
    </row>
    <row r="12" spans="2:143" ht="11.25" customHeight="1" x14ac:dyDescent="0.15">
      <c r="B12" s="644" t="s">
        <v>255</v>
      </c>
      <c r="C12" s="645"/>
      <c r="D12" s="645"/>
      <c r="E12" s="645"/>
      <c r="F12" s="645"/>
      <c r="G12" s="645"/>
      <c r="H12" s="645"/>
      <c r="I12" s="645"/>
      <c r="J12" s="645"/>
      <c r="K12" s="645"/>
      <c r="L12" s="645"/>
      <c r="M12" s="645"/>
      <c r="N12" s="645"/>
      <c r="O12" s="645"/>
      <c r="P12" s="645"/>
      <c r="Q12" s="646"/>
      <c r="R12" s="647" t="s">
        <v>173</v>
      </c>
      <c r="S12" s="648"/>
      <c r="T12" s="648"/>
      <c r="U12" s="648"/>
      <c r="V12" s="648"/>
      <c r="W12" s="648"/>
      <c r="X12" s="648"/>
      <c r="Y12" s="649"/>
      <c r="Z12" s="650" t="s">
        <v>173</v>
      </c>
      <c r="AA12" s="650"/>
      <c r="AB12" s="650"/>
      <c r="AC12" s="650"/>
      <c r="AD12" s="651" t="s">
        <v>173</v>
      </c>
      <c r="AE12" s="651"/>
      <c r="AF12" s="651"/>
      <c r="AG12" s="651"/>
      <c r="AH12" s="651"/>
      <c r="AI12" s="651"/>
      <c r="AJ12" s="651"/>
      <c r="AK12" s="651"/>
      <c r="AL12" s="652" t="s">
        <v>173</v>
      </c>
      <c r="AM12" s="653"/>
      <c r="AN12" s="653"/>
      <c r="AO12" s="654"/>
      <c r="AP12" s="644" t="s">
        <v>256</v>
      </c>
      <c r="AQ12" s="645"/>
      <c r="AR12" s="645"/>
      <c r="AS12" s="645"/>
      <c r="AT12" s="645"/>
      <c r="AU12" s="645"/>
      <c r="AV12" s="645"/>
      <c r="AW12" s="645"/>
      <c r="AX12" s="645"/>
      <c r="AY12" s="645"/>
      <c r="AZ12" s="645"/>
      <c r="BA12" s="645"/>
      <c r="BB12" s="645"/>
      <c r="BC12" s="645"/>
      <c r="BD12" s="645"/>
      <c r="BE12" s="645"/>
      <c r="BF12" s="646"/>
      <c r="BG12" s="647">
        <v>185138</v>
      </c>
      <c r="BH12" s="648"/>
      <c r="BI12" s="648"/>
      <c r="BJ12" s="648"/>
      <c r="BK12" s="648"/>
      <c r="BL12" s="648"/>
      <c r="BM12" s="648"/>
      <c r="BN12" s="649"/>
      <c r="BO12" s="650">
        <v>45.5</v>
      </c>
      <c r="BP12" s="650"/>
      <c r="BQ12" s="650"/>
      <c r="BR12" s="650"/>
      <c r="BS12" s="656" t="s">
        <v>244</v>
      </c>
      <c r="BT12" s="648"/>
      <c r="BU12" s="648"/>
      <c r="BV12" s="648"/>
      <c r="BW12" s="648"/>
      <c r="BX12" s="648"/>
      <c r="BY12" s="648"/>
      <c r="BZ12" s="648"/>
      <c r="CA12" s="648"/>
      <c r="CB12" s="657"/>
      <c r="CD12" s="662" t="s">
        <v>257</v>
      </c>
      <c r="CE12" s="663"/>
      <c r="CF12" s="663"/>
      <c r="CG12" s="663"/>
      <c r="CH12" s="663"/>
      <c r="CI12" s="663"/>
      <c r="CJ12" s="663"/>
      <c r="CK12" s="663"/>
      <c r="CL12" s="663"/>
      <c r="CM12" s="663"/>
      <c r="CN12" s="663"/>
      <c r="CO12" s="663"/>
      <c r="CP12" s="663"/>
      <c r="CQ12" s="664"/>
      <c r="CR12" s="647">
        <v>284183</v>
      </c>
      <c r="CS12" s="648"/>
      <c r="CT12" s="648"/>
      <c r="CU12" s="648"/>
      <c r="CV12" s="648"/>
      <c r="CW12" s="648"/>
      <c r="CX12" s="648"/>
      <c r="CY12" s="649"/>
      <c r="CZ12" s="650">
        <v>5.3</v>
      </c>
      <c r="DA12" s="650"/>
      <c r="DB12" s="650"/>
      <c r="DC12" s="650"/>
      <c r="DD12" s="656">
        <v>164144</v>
      </c>
      <c r="DE12" s="648"/>
      <c r="DF12" s="648"/>
      <c r="DG12" s="648"/>
      <c r="DH12" s="648"/>
      <c r="DI12" s="648"/>
      <c r="DJ12" s="648"/>
      <c r="DK12" s="648"/>
      <c r="DL12" s="648"/>
      <c r="DM12" s="648"/>
      <c r="DN12" s="648"/>
      <c r="DO12" s="648"/>
      <c r="DP12" s="649"/>
      <c r="DQ12" s="656">
        <v>131834</v>
      </c>
      <c r="DR12" s="648"/>
      <c r="DS12" s="648"/>
      <c r="DT12" s="648"/>
      <c r="DU12" s="648"/>
      <c r="DV12" s="648"/>
      <c r="DW12" s="648"/>
      <c r="DX12" s="648"/>
      <c r="DY12" s="648"/>
      <c r="DZ12" s="648"/>
      <c r="EA12" s="648"/>
      <c r="EB12" s="648"/>
      <c r="EC12" s="657"/>
    </row>
    <row r="13" spans="2:143" ht="11.25" customHeight="1" x14ac:dyDescent="0.15">
      <c r="B13" s="644" t="s">
        <v>258</v>
      </c>
      <c r="C13" s="645"/>
      <c r="D13" s="645"/>
      <c r="E13" s="645"/>
      <c r="F13" s="645"/>
      <c r="G13" s="645"/>
      <c r="H13" s="645"/>
      <c r="I13" s="645"/>
      <c r="J13" s="645"/>
      <c r="K13" s="645"/>
      <c r="L13" s="645"/>
      <c r="M13" s="645"/>
      <c r="N13" s="645"/>
      <c r="O13" s="645"/>
      <c r="P13" s="645"/>
      <c r="Q13" s="646"/>
      <c r="R13" s="647" t="s">
        <v>173</v>
      </c>
      <c r="S13" s="648"/>
      <c r="T13" s="648"/>
      <c r="U13" s="648"/>
      <c r="V13" s="648"/>
      <c r="W13" s="648"/>
      <c r="X13" s="648"/>
      <c r="Y13" s="649"/>
      <c r="Z13" s="650" t="s">
        <v>173</v>
      </c>
      <c r="AA13" s="650"/>
      <c r="AB13" s="650"/>
      <c r="AC13" s="650"/>
      <c r="AD13" s="651" t="s">
        <v>135</v>
      </c>
      <c r="AE13" s="651"/>
      <c r="AF13" s="651"/>
      <c r="AG13" s="651"/>
      <c r="AH13" s="651"/>
      <c r="AI13" s="651"/>
      <c r="AJ13" s="651"/>
      <c r="AK13" s="651"/>
      <c r="AL13" s="652" t="s">
        <v>244</v>
      </c>
      <c r="AM13" s="653"/>
      <c r="AN13" s="653"/>
      <c r="AO13" s="654"/>
      <c r="AP13" s="644" t="s">
        <v>259</v>
      </c>
      <c r="AQ13" s="645"/>
      <c r="AR13" s="645"/>
      <c r="AS13" s="645"/>
      <c r="AT13" s="645"/>
      <c r="AU13" s="645"/>
      <c r="AV13" s="645"/>
      <c r="AW13" s="645"/>
      <c r="AX13" s="645"/>
      <c r="AY13" s="645"/>
      <c r="AZ13" s="645"/>
      <c r="BA13" s="645"/>
      <c r="BB13" s="645"/>
      <c r="BC13" s="645"/>
      <c r="BD13" s="645"/>
      <c r="BE13" s="645"/>
      <c r="BF13" s="646"/>
      <c r="BG13" s="647">
        <v>176336</v>
      </c>
      <c r="BH13" s="648"/>
      <c r="BI13" s="648"/>
      <c r="BJ13" s="648"/>
      <c r="BK13" s="648"/>
      <c r="BL13" s="648"/>
      <c r="BM13" s="648"/>
      <c r="BN13" s="649"/>
      <c r="BO13" s="650">
        <v>43.3</v>
      </c>
      <c r="BP13" s="650"/>
      <c r="BQ13" s="650"/>
      <c r="BR13" s="650"/>
      <c r="BS13" s="656" t="s">
        <v>173</v>
      </c>
      <c r="BT13" s="648"/>
      <c r="BU13" s="648"/>
      <c r="BV13" s="648"/>
      <c r="BW13" s="648"/>
      <c r="BX13" s="648"/>
      <c r="BY13" s="648"/>
      <c r="BZ13" s="648"/>
      <c r="CA13" s="648"/>
      <c r="CB13" s="657"/>
      <c r="CD13" s="662" t="s">
        <v>260</v>
      </c>
      <c r="CE13" s="663"/>
      <c r="CF13" s="663"/>
      <c r="CG13" s="663"/>
      <c r="CH13" s="663"/>
      <c r="CI13" s="663"/>
      <c r="CJ13" s="663"/>
      <c r="CK13" s="663"/>
      <c r="CL13" s="663"/>
      <c r="CM13" s="663"/>
      <c r="CN13" s="663"/>
      <c r="CO13" s="663"/>
      <c r="CP13" s="663"/>
      <c r="CQ13" s="664"/>
      <c r="CR13" s="647">
        <v>267031</v>
      </c>
      <c r="CS13" s="648"/>
      <c r="CT13" s="648"/>
      <c r="CU13" s="648"/>
      <c r="CV13" s="648"/>
      <c r="CW13" s="648"/>
      <c r="CX13" s="648"/>
      <c r="CY13" s="649"/>
      <c r="CZ13" s="650">
        <v>5</v>
      </c>
      <c r="DA13" s="650"/>
      <c r="DB13" s="650"/>
      <c r="DC13" s="650"/>
      <c r="DD13" s="656">
        <v>88650</v>
      </c>
      <c r="DE13" s="648"/>
      <c r="DF13" s="648"/>
      <c r="DG13" s="648"/>
      <c r="DH13" s="648"/>
      <c r="DI13" s="648"/>
      <c r="DJ13" s="648"/>
      <c r="DK13" s="648"/>
      <c r="DL13" s="648"/>
      <c r="DM13" s="648"/>
      <c r="DN13" s="648"/>
      <c r="DO13" s="648"/>
      <c r="DP13" s="649"/>
      <c r="DQ13" s="656">
        <v>158764</v>
      </c>
      <c r="DR13" s="648"/>
      <c r="DS13" s="648"/>
      <c r="DT13" s="648"/>
      <c r="DU13" s="648"/>
      <c r="DV13" s="648"/>
      <c r="DW13" s="648"/>
      <c r="DX13" s="648"/>
      <c r="DY13" s="648"/>
      <c r="DZ13" s="648"/>
      <c r="EA13" s="648"/>
      <c r="EB13" s="648"/>
      <c r="EC13" s="657"/>
    </row>
    <row r="14" spans="2:143" ht="11.25" customHeight="1" x14ac:dyDescent="0.15">
      <c r="B14" s="644" t="s">
        <v>261</v>
      </c>
      <c r="C14" s="645"/>
      <c r="D14" s="645"/>
      <c r="E14" s="645"/>
      <c r="F14" s="645"/>
      <c r="G14" s="645"/>
      <c r="H14" s="645"/>
      <c r="I14" s="645"/>
      <c r="J14" s="645"/>
      <c r="K14" s="645"/>
      <c r="L14" s="645"/>
      <c r="M14" s="645"/>
      <c r="N14" s="645"/>
      <c r="O14" s="645"/>
      <c r="P14" s="645"/>
      <c r="Q14" s="646"/>
      <c r="R14" s="647" t="s">
        <v>135</v>
      </c>
      <c r="S14" s="648"/>
      <c r="T14" s="648"/>
      <c r="U14" s="648"/>
      <c r="V14" s="648"/>
      <c r="W14" s="648"/>
      <c r="X14" s="648"/>
      <c r="Y14" s="649"/>
      <c r="Z14" s="650" t="s">
        <v>173</v>
      </c>
      <c r="AA14" s="650"/>
      <c r="AB14" s="650"/>
      <c r="AC14" s="650"/>
      <c r="AD14" s="651" t="s">
        <v>173</v>
      </c>
      <c r="AE14" s="651"/>
      <c r="AF14" s="651"/>
      <c r="AG14" s="651"/>
      <c r="AH14" s="651"/>
      <c r="AI14" s="651"/>
      <c r="AJ14" s="651"/>
      <c r="AK14" s="651"/>
      <c r="AL14" s="652" t="s">
        <v>244</v>
      </c>
      <c r="AM14" s="653"/>
      <c r="AN14" s="653"/>
      <c r="AO14" s="654"/>
      <c r="AP14" s="644" t="s">
        <v>262</v>
      </c>
      <c r="AQ14" s="645"/>
      <c r="AR14" s="645"/>
      <c r="AS14" s="645"/>
      <c r="AT14" s="645"/>
      <c r="AU14" s="645"/>
      <c r="AV14" s="645"/>
      <c r="AW14" s="645"/>
      <c r="AX14" s="645"/>
      <c r="AY14" s="645"/>
      <c r="AZ14" s="645"/>
      <c r="BA14" s="645"/>
      <c r="BB14" s="645"/>
      <c r="BC14" s="645"/>
      <c r="BD14" s="645"/>
      <c r="BE14" s="645"/>
      <c r="BF14" s="646"/>
      <c r="BG14" s="647">
        <v>15435</v>
      </c>
      <c r="BH14" s="648"/>
      <c r="BI14" s="648"/>
      <c r="BJ14" s="648"/>
      <c r="BK14" s="648"/>
      <c r="BL14" s="648"/>
      <c r="BM14" s="648"/>
      <c r="BN14" s="649"/>
      <c r="BO14" s="650">
        <v>3.8</v>
      </c>
      <c r="BP14" s="650"/>
      <c r="BQ14" s="650"/>
      <c r="BR14" s="650"/>
      <c r="BS14" s="656" t="s">
        <v>135</v>
      </c>
      <c r="BT14" s="648"/>
      <c r="BU14" s="648"/>
      <c r="BV14" s="648"/>
      <c r="BW14" s="648"/>
      <c r="BX14" s="648"/>
      <c r="BY14" s="648"/>
      <c r="BZ14" s="648"/>
      <c r="CA14" s="648"/>
      <c r="CB14" s="657"/>
      <c r="CD14" s="662" t="s">
        <v>263</v>
      </c>
      <c r="CE14" s="663"/>
      <c r="CF14" s="663"/>
      <c r="CG14" s="663"/>
      <c r="CH14" s="663"/>
      <c r="CI14" s="663"/>
      <c r="CJ14" s="663"/>
      <c r="CK14" s="663"/>
      <c r="CL14" s="663"/>
      <c r="CM14" s="663"/>
      <c r="CN14" s="663"/>
      <c r="CO14" s="663"/>
      <c r="CP14" s="663"/>
      <c r="CQ14" s="664"/>
      <c r="CR14" s="647">
        <v>357502</v>
      </c>
      <c r="CS14" s="648"/>
      <c r="CT14" s="648"/>
      <c r="CU14" s="648"/>
      <c r="CV14" s="648"/>
      <c r="CW14" s="648"/>
      <c r="CX14" s="648"/>
      <c r="CY14" s="649"/>
      <c r="CZ14" s="650">
        <v>6.7</v>
      </c>
      <c r="DA14" s="650"/>
      <c r="DB14" s="650"/>
      <c r="DC14" s="650"/>
      <c r="DD14" s="656">
        <v>170593</v>
      </c>
      <c r="DE14" s="648"/>
      <c r="DF14" s="648"/>
      <c r="DG14" s="648"/>
      <c r="DH14" s="648"/>
      <c r="DI14" s="648"/>
      <c r="DJ14" s="648"/>
      <c r="DK14" s="648"/>
      <c r="DL14" s="648"/>
      <c r="DM14" s="648"/>
      <c r="DN14" s="648"/>
      <c r="DO14" s="648"/>
      <c r="DP14" s="649"/>
      <c r="DQ14" s="656">
        <v>233772</v>
      </c>
      <c r="DR14" s="648"/>
      <c r="DS14" s="648"/>
      <c r="DT14" s="648"/>
      <c r="DU14" s="648"/>
      <c r="DV14" s="648"/>
      <c r="DW14" s="648"/>
      <c r="DX14" s="648"/>
      <c r="DY14" s="648"/>
      <c r="DZ14" s="648"/>
      <c r="EA14" s="648"/>
      <c r="EB14" s="648"/>
      <c r="EC14" s="657"/>
    </row>
    <row r="15" spans="2:143" ht="11.25" customHeight="1" x14ac:dyDescent="0.15">
      <c r="B15" s="644" t="s">
        <v>264</v>
      </c>
      <c r="C15" s="645"/>
      <c r="D15" s="645"/>
      <c r="E15" s="645"/>
      <c r="F15" s="645"/>
      <c r="G15" s="645"/>
      <c r="H15" s="645"/>
      <c r="I15" s="645"/>
      <c r="J15" s="645"/>
      <c r="K15" s="645"/>
      <c r="L15" s="645"/>
      <c r="M15" s="645"/>
      <c r="N15" s="645"/>
      <c r="O15" s="645"/>
      <c r="P15" s="645"/>
      <c r="Q15" s="646"/>
      <c r="R15" s="647" t="s">
        <v>173</v>
      </c>
      <c r="S15" s="648"/>
      <c r="T15" s="648"/>
      <c r="U15" s="648"/>
      <c r="V15" s="648"/>
      <c r="W15" s="648"/>
      <c r="X15" s="648"/>
      <c r="Y15" s="649"/>
      <c r="Z15" s="650" t="s">
        <v>244</v>
      </c>
      <c r="AA15" s="650"/>
      <c r="AB15" s="650"/>
      <c r="AC15" s="650"/>
      <c r="AD15" s="651" t="s">
        <v>173</v>
      </c>
      <c r="AE15" s="651"/>
      <c r="AF15" s="651"/>
      <c r="AG15" s="651"/>
      <c r="AH15" s="651"/>
      <c r="AI15" s="651"/>
      <c r="AJ15" s="651"/>
      <c r="AK15" s="651"/>
      <c r="AL15" s="652" t="s">
        <v>173</v>
      </c>
      <c r="AM15" s="653"/>
      <c r="AN15" s="653"/>
      <c r="AO15" s="654"/>
      <c r="AP15" s="644" t="s">
        <v>265</v>
      </c>
      <c r="AQ15" s="645"/>
      <c r="AR15" s="645"/>
      <c r="AS15" s="645"/>
      <c r="AT15" s="645"/>
      <c r="AU15" s="645"/>
      <c r="AV15" s="645"/>
      <c r="AW15" s="645"/>
      <c r="AX15" s="645"/>
      <c r="AY15" s="645"/>
      <c r="AZ15" s="645"/>
      <c r="BA15" s="645"/>
      <c r="BB15" s="645"/>
      <c r="BC15" s="645"/>
      <c r="BD15" s="645"/>
      <c r="BE15" s="645"/>
      <c r="BF15" s="646"/>
      <c r="BG15" s="647">
        <v>32089</v>
      </c>
      <c r="BH15" s="648"/>
      <c r="BI15" s="648"/>
      <c r="BJ15" s="648"/>
      <c r="BK15" s="648"/>
      <c r="BL15" s="648"/>
      <c r="BM15" s="648"/>
      <c r="BN15" s="649"/>
      <c r="BO15" s="650">
        <v>7.9</v>
      </c>
      <c r="BP15" s="650"/>
      <c r="BQ15" s="650"/>
      <c r="BR15" s="650"/>
      <c r="BS15" s="656" t="s">
        <v>173</v>
      </c>
      <c r="BT15" s="648"/>
      <c r="BU15" s="648"/>
      <c r="BV15" s="648"/>
      <c r="BW15" s="648"/>
      <c r="BX15" s="648"/>
      <c r="BY15" s="648"/>
      <c r="BZ15" s="648"/>
      <c r="CA15" s="648"/>
      <c r="CB15" s="657"/>
      <c r="CD15" s="662" t="s">
        <v>266</v>
      </c>
      <c r="CE15" s="663"/>
      <c r="CF15" s="663"/>
      <c r="CG15" s="663"/>
      <c r="CH15" s="663"/>
      <c r="CI15" s="663"/>
      <c r="CJ15" s="663"/>
      <c r="CK15" s="663"/>
      <c r="CL15" s="663"/>
      <c r="CM15" s="663"/>
      <c r="CN15" s="663"/>
      <c r="CO15" s="663"/>
      <c r="CP15" s="663"/>
      <c r="CQ15" s="664"/>
      <c r="CR15" s="647">
        <v>401087</v>
      </c>
      <c r="CS15" s="648"/>
      <c r="CT15" s="648"/>
      <c r="CU15" s="648"/>
      <c r="CV15" s="648"/>
      <c r="CW15" s="648"/>
      <c r="CX15" s="648"/>
      <c r="CY15" s="649"/>
      <c r="CZ15" s="650">
        <v>7.5</v>
      </c>
      <c r="DA15" s="650"/>
      <c r="DB15" s="650"/>
      <c r="DC15" s="650"/>
      <c r="DD15" s="656">
        <v>23783</v>
      </c>
      <c r="DE15" s="648"/>
      <c r="DF15" s="648"/>
      <c r="DG15" s="648"/>
      <c r="DH15" s="648"/>
      <c r="DI15" s="648"/>
      <c r="DJ15" s="648"/>
      <c r="DK15" s="648"/>
      <c r="DL15" s="648"/>
      <c r="DM15" s="648"/>
      <c r="DN15" s="648"/>
      <c r="DO15" s="648"/>
      <c r="DP15" s="649"/>
      <c r="DQ15" s="656">
        <v>366972</v>
      </c>
      <c r="DR15" s="648"/>
      <c r="DS15" s="648"/>
      <c r="DT15" s="648"/>
      <c r="DU15" s="648"/>
      <c r="DV15" s="648"/>
      <c r="DW15" s="648"/>
      <c r="DX15" s="648"/>
      <c r="DY15" s="648"/>
      <c r="DZ15" s="648"/>
      <c r="EA15" s="648"/>
      <c r="EB15" s="648"/>
      <c r="EC15" s="657"/>
    </row>
    <row r="16" spans="2:143" ht="11.25" customHeight="1" x14ac:dyDescent="0.15">
      <c r="B16" s="644" t="s">
        <v>267</v>
      </c>
      <c r="C16" s="645"/>
      <c r="D16" s="645"/>
      <c r="E16" s="645"/>
      <c r="F16" s="645"/>
      <c r="G16" s="645"/>
      <c r="H16" s="645"/>
      <c r="I16" s="645"/>
      <c r="J16" s="645"/>
      <c r="K16" s="645"/>
      <c r="L16" s="645"/>
      <c r="M16" s="645"/>
      <c r="N16" s="645"/>
      <c r="O16" s="645"/>
      <c r="P16" s="645"/>
      <c r="Q16" s="646"/>
      <c r="R16" s="647">
        <v>3663</v>
      </c>
      <c r="S16" s="648"/>
      <c r="T16" s="648"/>
      <c r="U16" s="648"/>
      <c r="V16" s="648"/>
      <c r="W16" s="648"/>
      <c r="X16" s="648"/>
      <c r="Y16" s="649"/>
      <c r="Z16" s="650">
        <v>0.1</v>
      </c>
      <c r="AA16" s="650"/>
      <c r="AB16" s="650"/>
      <c r="AC16" s="650"/>
      <c r="AD16" s="651">
        <v>3663</v>
      </c>
      <c r="AE16" s="651"/>
      <c r="AF16" s="651"/>
      <c r="AG16" s="651"/>
      <c r="AH16" s="651"/>
      <c r="AI16" s="651"/>
      <c r="AJ16" s="651"/>
      <c r="AK16" s="651"/>
      <c r="AL16" s="652">
        <v>0.1</v>
      </c>
      <c r="AM16" s="653"/>
      <c r="AN16" s="653"/>
      <c r="AO16" s="654"/>
      <c r="AP16" s="644" t="s">
        <v>268</v>
      </c>
      <c r="AQ16" s="645"/>
      <c r="AR16" s="645"/>
      <c r="AS16" s="645"/>
      <c r="AT16" s="645"/>
      <c r="AU16" s="645"/>
      <c r="AV16" s="645"/>
      <c r="AW16" s="645"/>
      <c r="AX16" s="645"/>
      <c r="AY16" s="645"/>
      <c r="AZ16" s="645"/>
      <c r="BA16" s="645"/>
      <c r="BB16" s="645"/>
      <c r="BC16" s="645"/>
      <c r="BD16" s="645"/>
      <c r="BE16" s="645"/>
      <c r="BF16" s="646"/>
      <c r="BG16" s="647" t="s">
        <v>244</v>
      </c>
      <c r="BH16" s="648"/>
      <c r="BI16" s="648"/>
      <c r="BJ16" s="648"/>
      <c r="BK16" s="648"/>
      <c r="BL16" s="648"/>
      <c r="BM16" s="648"/>
      <c r="BN16" s="649"/>
      <c r="BO16" s="650" t="s">
        <v>173</v>
      </c>
      <c r="BP16" s="650"/>
      <c r="BQ16" s="650"/>
      <c r="BR16" s="650"/>
      <c r="BS16" s="656" t="s">
        <v>135</v>
      </c>
      <c r="BT16" s="648"/>
      <c r="BU16" s="648"/>
      <c r="BV16" s="648"/>
      <c r="BW16" s="648"/>
      <c r="BX16" s="648"/>
      <c r="BY16" s="648"/>
      <c r="BZ16" s="648"/>
      <c r="CA16" s="648"/>
      <c r="CB16" s="657"/>
      <c r="CD16" s="662" t="s">
        <v>269</v>
      </c>
      <c r="CE16" s="663"/>
      <c r="CF16" s="663"/>
      <c r="CG16" s="663"/>
      <c r="CH16" s="663"/>
      <c r="CI16" s="663"/>
      <c r="CJ16" s="663"/>
      <c r="CK16" s="663"/>
      <c r="CL16" s="663"/>
      <c r="CM16" s="663"/>
      <c r="CN16" s="663"/>
      <c r="CO16" s="663"/>
      <c r="CP16" s="663"/>
      <c r="CQ16" s="664"/>
      <c r="CR16" s="647">
        <v>7705</v>
      </c>
      <c r="CS16" s="648"/>
      <c r="CT16" s="648"/>
      <c r="CU16" s="648"/>
      <c r="CV16" s="648"/>
      <c r="CW16" s="648"/>
      <c r="CX16" s="648"/>
      <c r="CY16" s="649"/>
      <c r="CZ16" s="650">
        <v>0.1</v>
      </c>
      <c r="DA16" s="650"/>
      <c r="DB16" s="650"/>
      <c r="DC16" s="650"/>
      <c r="DD16" s="656" t="s">
        <v>173</v>
      </c>
      <c r="DE16" s="648"/>
      <c r="DF16" s="648"/>
      <c r="DG16" s="648"/>
      <c r="DH16" s="648"/>
      <c r="DI16" s="648"/>
      <c r="DJ16" s="648"/>
      <c r="DK16" s="648"/>
      <c r="DL16" s="648"/>
      <c r="DM16" s="648"/>
      <c r="DN16" s="648"/>
      <c r="DO16" s="648"/>
      <c r="DP16" s="649"/>
      <c r="DQ16" s="656">
        <v>7705</v>
      </c>
      <c r="DR16" s="648"/>
      <c r="DS16" s="648"/>
      <c r="DT16" s="648"/>
      <c r="DU16" s="648"/>
      <c r="DV16" s="648"/>
      <c r="DW16" s="648"/>
      <c r="DX16" s="648"/>
      <c r="DY16" s="648"/>
      <c r="DZ16" s="648"/>
      <c r="EA16" s="648"/>
      <c r="EB16" s="648"/>
      <c r="EC16" s="657"/>
    </row>
    <row r="17" spans="2:133" ht="11.25" customHeight="1" x14ac:dyDescent="0.15">
      <c r="B17" s="644" t="s">
        <v>270</v>
      </c>
      <c r="C17" s="645"/>
      <c r="D17" s="645"/>
      <c r="E17" s="645"/>
      <c r="F17" s="645"/>
      <c r="G17" s="645"/>
      <c r="H17" s="645"/>
      <c r="I17" s="645"/>
      <c r="J17" s="645"/>
      <c r="K17" s="645"/>
      <c r="L17" s="645"/>
      <c r="M17" s="645"/>
      <c r="N17" s="645"/>
      <c r="O17" s="645"/>
      <c r="P17" s="645"/>
      <c r="Q17" s="646"/>
      <c r="R17" s="647">
        <v>1365</v>
      </c>
      <c r="S17" s="648"/>
      <c r="T17" s="648"/>
      <c r="U17" s="648"/>
      <c r="V17" s="648"/>
      <c r="W17" s="648"/>
      <c r="X17" s="648"/>
      <c r="Y17" s="649"/>
      <c r="Z17" s="650">
        <v>0</v>
      </c>
      <c r="AA17" s="650"/>
      <c r="AB17" s="650"/>
      <c r="AC17" s="650"/>
      <c r="AD17" s="651">
        <v>1365</v>
      </c>
      <c r="AE17" s="651"/>
      <c r="AF17" s="651"/>
      <c r="AG17" s="651"/>
      <c r="AH17" s="651"/>
      <c r="AI17" s="651"/>
      <c r="AJ17" s="651"/>
      <c r="AK17" s="651"/>
      <c r="AL17" s="652">
        <v>0</v>
      </c>
      <c r="AM17" s="653"/>
      <c r="AN17" s="653"/>
      <c r="AO17" s="654"/>
      <c r="AP17" s="644" t="s">
        <v>271</v>
      </c>
      <c r="AQ17" s="645"/>
      <c r="AR17" s="645"/>
      <c r="AS17" s="645"/>
      <c r="AT17" s="645"/>
      <c r="AU17" s="645"/>
      <c r="AV17" s="645"/>
      <c r="AW17" s="645"/>
      <c r="AX17" s="645"/>
      <c r="AY17" s="645"/>
      <c r="AZ17" s="645"/>
      <c r="BA17" s="645"/>
      <c r="BB17" s="645"/>
      <c r="BC17" s="645"/>
      <c r="BD17" s="645"/>
      <c r="BE17" s="645"/>
      <c r="BF17" s="646"/>
      <c r="BG17" s="647" t="s">
        <v>135</v>
      </c>
      <c r="BH17" s="648"/>
      <c r="BI17" s="648"/>
      <c r="BJ17" s="648"/>
      <c r="BK17" s="648"/>
      <c r="BL17" s="648"/>
      <c r="BM17" s="648"/>
      <c r="BN17" s="649"/>
      <c r="BO17" s="650" t="s">
        <v>173</v>
      </c>
      <c r="BP17" s="650"/>
      <c r="BQ17" s="650"/>
      <c r="BR17" s="650"/>
      <c r="BS17" s="656" t="s">
        <v>244</v>
      </c>
      <c r="BT17" s="648"/>
      <c r="BU17" s="648"/>
      <c r="BV17" s="648"/>
      <c r="BW17" s="648"/>
      <c r="BX17" s="648"/>
      <c r="BY17" s="648"/>
      <c r="BZ17" s="648"/>
      <c r="CA17" s="648"/>
      <c r="CB17" s="657"/>
      <c r="CD17" s="662" t="s">
        <v>272</v>
      </c>
      <c r="CE17" s="663"/>
      <c r="CF17" s="663"/>
      <c r="CG17" s="663"/>
      <c r="CH17" s="663"/>
      <c r="CI17" s="663"/>
      <c r="CJ17" s="663"/>
      <c r="CK17" s="663"/>
      <c r="CL17" s="663"/>
      <c r="CM17" s="663"/>
      <c r="CN17" s="663"/>
      <c r="CO17" s="663"/>
      <c r="CP17" s="663"/>
      <c r="CQ17" s="664"/>
      <c r="CR17" s="647">
        <v>483911</v>
      </c>
      <c r="CS17" s="648"/>
      <c r="CT17" s="648"/>
      <c r="CU17" s="648"/>
      <c r="CV17" s="648"/>
      <c r="CW17" s="648"/>
      <c r="CX17" s="648"/>
      <c r="CY17" s="649"/>
      <c r="CZ17" s="650">
        <v>9</v>
      </c>
      <c r="DA17" s="650"/>
      <c r="DB17" s="650"/>
      <c r="DC17" s="650"/>
      <c r="DD17" s="656" t="s">
        <v>244</v>
      </c>
      <c r="DE17" s="648"/>
      <c r="DF17" s="648"/>
      <c r="DG17" s="648"/>
      <c r="DH17" s="648"/>
      <c r="DI17" s="648"/>
      <c r="DJ17" s="648"/>
      <c r="DK17" s="648"/>
      <c r="DL17" s="648"/>
      <c r="DM17" s="648"/>
      <c r="DN17" s="648"/>
      <c r="DO17" s="648"/>
      <c r="DP17" s="649"/>
      <c r="DQ17" s="656">
        <v>483911</v>
      </c>
      <c r="DR17" s="648"/>
      <c r="DS17" s="648"/>
      <c r="DT17" s="648"/>
      <c r="DU17" s="648"/>
      <c r="DV17" s="648"/>
      <c r="DW17" s="648"/>
      <c r="DX17" s="648"/>
      <c r="DY17" s="648"/>
      <c r="DZ17" s="648"/>
      <c r="EA17" s="648"/>
      <c r="EB17" s="648"/>
      <c r="EC17" s="657"/>
    </row>
    <row r="18" spans="2:133" ht="11.25" customHeight="1" x14ac:dyDescent="0.15">
      <c r="B18" s="644" t="s">
        <v>273</v>
      </c>
      <c r="C18" s="645"/>
      <c r="D18" s="645"/>
      <c r="E18" s="645"/>
      <c r="F18" s="645"/>
      <c r="G18" s="645"/>
      <c r="H18" s="645"/>
      <c r="I18" s="645"/>
      <c r="J18" s="645"/>
      <c r="K18" s="645"/>
      <c r="L18" s="645"/>
      <c r="M18" s="645"/>
      <c r="N18" s="645"/>
      <c r="O18" s="645"/>
      <c r="P18" s="645"/>
      <c r="Q18" s="646"/>
      <c r="R18" s="647">
        <v>2778</v>
      </c>
      <c r="S18" s="648"/>
      <c r="T18" s="648"/>
      <c r="U18" s="648"/>
      <c r="V18" s="648"/>
      <c r="W18" s="648"/>
      <c r="X18" s="648"/>
      <c r="Y18" s="649"/>
      <c r="Z18" s="650">
        <v>0.1</v>
      </c>
      <c r="AA18" s="650"/>
      <c r="AB18" s="650"/>
      <c r="AC18" s="650"/>
      <c r="AD18" s="651">
        <v>2778</v>
      </c>
      <c r="AE18" s="651"/>
      <c r="AF18" s="651"/>
      <c r="AG18" s="651"/>
      <c r="AH18" s="651"/>
      <c r="AI18" s="651"/>
      <c r="AJ18" s="651"/>
      <c r="AK18" s="651"/>
      <c r="AL18" s="652">
        <v>0.1</v>
      </c>
      <c r="AM18" s="653"/>
      <c r="AN18" s="653"/>
      <c r="AO18" s="654"/>
      <c r="AP18" s="644" t="s">
        <v>274</v>
      </c>
      <c r="AQ18" s="645"/>
      <c r="AR18" s="645"/>
      <c r="AS18" s="645"/>
      <c r="AT18" s="645"/>
      <c r="AU18" s="645"/>
      <c r="AV18" s="645"/>
      <c r="AW18" s="645"/>
      <c r="AX18" s="645"/>
      <c r="AY18" s="645"/>
      <c r="AZ18" s="645"/>
      <c r="BA18" s="645"/>
      <c r="BB18" s="645"/>
      <c r="BC18" s="645"/>
      <c r="BD18" s="645"/>
      <c r="BE18" s="645"/>
      <c r="BF18" s="646"/>
      <c r="BG18" s="647" t="s">
        <v>173</v>
      </c>
      <c r="BH18" s="648"/>
      <c r="BI18" s="648"/>
      <c r="BJ18" s="648"/>
      <c r="BK18" s="648"/>
      <c r="BL18" s="648"/>
      <c r="BM18" s="648"/>
      <c r="BN18" s="649"/>
      <c r="BO18" s="650" t="s">
        <v>135</v>
      </c>
      <c r="BP18" s="650"/>
      <c r="BQ18" s="650"/>
      <c r="BR18" s="650"/>
      <c r="BS18" s="656" t="s">
        <v>244</v>
      </c>
      <c r="BT18" s="648"/>
      <c r="BU18" s="648"/>
      <c r="BV18" s="648"/>
      <c r="BW18" s="648"/>
      <c r="BX18" s="648"/>
      <c r="BY18" s="648"/>
      <c r="BZ18" s="648"/>
      <c r="CA18" s="648"/>
      <c r="CB18" s="657"/>
      <c r="CD18" s="662" t="s">
        <v>275</v>
      </c>
      <c r="CE18" s="663"/>
      <c r="CF18" s="663"/>
      <c r="CG18" s="663"/>
      <c r="CH18" s="663"/>
      <c r="CI18" s="663"/>
      <c r="CJ18" s="663"/>
      <c r="CK18" s="663"/>
      <c r="CL18" s="663"/>
      <c r="CM18" s="663"/>
      <c r="CN18" s="663"/>
      <c r="CO18" s="663"/>
      <c r="CP18" s="663"/>
      <c r="CQ18" s="664"/>
      <c r="CR18" s="647" t="s">
        <v>244</v>
      </c>
      <c r="CS18" s="648"/>
      <c r="CT18" s="648"/>
      <c r="CU18" s="648"/>
      <c r="CV18" s="648"/>
      <c r="CW18" s="648"/>
      <c r="CX18" s="648"/>
      <c r="CY18" s="649"/>
      <c r="CZ18" s="650" t="s">
        <v>173</v>
      </c>
      <c r="DA18" s="650"/>
      <c r="DB18" s="650"/>
      <c r="DC18" s="650"/>
      <c r="DD18" s="656" t="s">
        <v>173</v>
      </c>
      <c r="DE18" s="648"/>
      <c r="DF18" s="648"/>
      <c r="DG18" s="648"/>
      <c r="DH18" s="648"/>
      <c r="DI18" s="648"/>
      <c r="DJ18" s="648"/>
      <c r="DK18" s="648"/>
      <c r="DL18" s="648"/>
      <c r="DM18" s="648"/>
      <c r="DN18" s="648"/>
      <c r="DO18" s="648"/>
      <c r="DP18" s="649"/>
      <c r="DQ18" s="656" t="s">
        <v>244</v>
      </c>
      <c r="DR18" s="648"/>
      <c r="DS18" s="648"/>
      <c r="DT18" s="648"/>
      <c r="DU18" s="648"/>
      <c r="DV18" s="648"/>
      <c r="DW18" s="648"/>
      <c r="DX18" s="648"/>
      <c r="DY18" s="648"/>
      <c r="DZ18" s="648"/>
      <c r="EA18" s="648"/>
      <c r="EB18" s="648"/>
      <c r="EC18" s="657"/>
    </row>
    <row r="19" spans="2:133" ht="11.25" customHeight="1" x14ac:dyDescent="0.15">
      <c r="B19" s="644" t="s">
        <v>276</v>
      </c>
      <c r="C19" s="645"/>
      <c r="D19" s="645"/>
      <c r="E19" s="645"/>
      <c r="F19" s="645"/>
      <c r="G19" s="645"/>
      <c r="H19" s="645"/>
      <c r="I19" s="645"/>
      <c r="J19" s="645"/>
      <c r="K19" s="645"/>
      <c r="L19" s="645"/>
      <c r="M19" s="645"/>
      <c r="N19" s="645"/>
      <c r="O19" s="645"/>
      <c r="P19" s="645"/>
      <c r="Q19" s="646"/>
      <c r="R19" s="647">
        <v>1101</v>
      </c>
      <c r="S19" s="648"/>
      <c r="T19" s="648"/>
      <c r="U19" s="648"/>
      <c r="V19" s="648"/>
      <c r="W19" s="648"/>
      <c r="X19" s="648"/>
      <c r="Y19" s="649"/>
      <c r="Z19" s="650">
        <v>0</v>
      </c>
      <c r="AA19" s="650"/>
      <c r="AB19" s="650"/>
      <c r="AC19" s="650"/>
      <c r="AD19" s="651">
        <v>1101</v>
      </c>
      <c r="AE19" s="651"/>
      <c r="AF19" s="651"/>
      <c r="AG19" s="651"/>
      <c r="AH19" s="651"/>
      <c r="AI19" s="651"/>
      <c r="AJ19" s="651"/>
      <c r="AK19" s="651"/>
      <c r="AL19" s="652">
        <v>0</v>
      </c>
      <c r="AM19" s="653"/>
      <c r="AN19" s="653"/>
      <c r="AO19" s="654"/>
      <c r="AP19" s="644" t="s">
        <v>277</v>
      </c>
      <c r="AQ19" s="645"/>
      <c r="AR19" s="645"/>
      <c r="AS19" s="645"/>
      <c r="AT19" s="645"/>
      <c r="AU19" s="645"/>
      <c r="AV19" s="645"/>
      <c r="AW19" s="645"/>
      <c r="AX19" s="645"/>
      <c r="AY19" s="645"/>
      <c r="AZ19" s="645"/>
      <c r="BA19" s="645"/>
      <c r="BB19" s="645"/>
      <c r="BC19" s="645"/>
      <c r="BD19" s="645"/>
      <c r="BE19" s="645"/>
      <c r="BF19" s="646"/>
      <c r="BG19" s="647">
        <v>2252</v>
      </c>
      <c r="BH19" s="648"/>
      <c r="BI19" s="648"/>
      <c r="BJ19" s="648"/>
      <c r="BK19" s="648"/>
      <c r="BL19" s="648"/>
      <c r="BM19" s="648"/>
      <c r="BN19" s="649"/>
      <c r="BO19" s="650">
        <v>0.6</v>
      </c>
      <c r="BP19" s="650"/>
      <c r="BQ19" s="650"/>
      <c r="BR19" s="650"/>
      <c r="BS19" s="656" t="s">
        <v>173</v>
      </c>
      <c r="BT19" s="648"/>
      <c r="BU19" s="648"/>
      <c r="BV19" s="648"/>
      <c r="BW19" s="648"/>
      <c r="BX19" s="648"/>
      <c r="BY19" s="648"/>
      <c r="BZ19" s="648"/>
      <c r="CA19" s="648"/>
      <c r="CB19" s="657"/>
      <c r="CD19" s="662" t="s">
        <v>278</v>
      </c>
      <c r="CE19" s="663"/>
      <c r="CF19" s="663"/>
      <c r="CG19" s="663"/>
      <c r="CH19" s="663"/>
      <c r="CI19" s="663"/>
      <c r="CJ19" s="663"/>
      <c r="CK19" s="663"/>
      <c r="CL19" s="663"/>
      <c r="CM19" s="663"/>
      <c r="CN19" s="663"/>
      <c r="CO19" s="663"/>
      <c r="CP19" s="663"/>
      <c r="CQ19" s="664"/>
      <c r="CR19" s="647" t="s">
        <v>244</v>
      </c>
      <c r="CS19" s="648"/>
      <c r="CT19" s="648"/>
      <c r="CU19" s="648"/>
      <c r="CV19" s="648"/>
      <c r="CW19" s="648"/>
      <c r="CX19" s="648"/>
      <c r="CY19" s="649"/>
      <c r="CZ19" s="650" t="s">
        <v>244</v>
      </c>
      <c r="DA19" s="650"/>
      <c r="DB19" s="650"/>
      <c r="DC19" s="650"/>
      <c r="DD19" s="656" t="s">
        <v>173</v>
      </c>
      <c r="DE19" s="648"/>
      <c r="DF19" s="648"/>
      <c r="DG19" s="648"/>
      <c r="DH19" s="648"/>
      <c r="DI19" s="648"/>
      <c r="DJ19" s="648"/>
      <c r="DK19" s="648"/>
      <c r="DL19" s="648"/>
      <c r="DM19" s="648"/>
      <c r="DN19" s="648"/>
      <c r="DO19" s="648"/>
      <c r="DP19" s="649"/>
      <c r="DQ19" s="656" t="s">
        <v>244</v>
      </c>
      <c r="DR19" s="648"/>
      <c r="DS19" s="648"/>
      <c r="DT19" s="648"/>
      <c r="DU19" s="648"/>
      <c r="DV19" s="648"/>
      <c r="DW19" s="648"/>
      <c r="DX19" s="648"/>
      <c r="DY19" s="648"/>
      <c r="DZ19" s="648"/>
      <c r="EA19" s="648"/>
      <c r="EB19" s="648"/>
      <c r="EC19" s="657"/>
    </row>
    <row r="20" spans="2:133" ht="11.25" customHeight="1" x14ac:dyDescent="0.15">
      <c r="B20" s="644" t="s">
        <v>279</v>
      </c>
      <c r="C20" s="645"/>
      <c r="D20" s="645"/>
      <c r="E20" s="645"/>
      <c r="F20" s="645"/>
      <c r="G20" s="645"/>
      <c r="H20" s="645"/>
      <c r="I20" s="645"/>
      <c r="J20" s="645"/>
      <c r="K20" s="645"/>
      <c r="L20" s="645"/>
      <c r="M20" s="645"/>
      <c r="N20" s="645"/>
      <c r="O20" s="645"/>
      <c r="P20" s="645"/>
      <c r="Q20" s="646"/>
      <c r="R20" s="647">
        <v>1380</v>
      </c>
      <c r="S20" s="648"/>
      <c r="T20" s="648"/>
      <c r="U20" s="648"/>
      <c r="V20" s="648"/>
      <c r="W20" s="648"/>
      <c r="X20" s="648"/>
      <c r="Y20" s="649"/>
      <c r="Z20" s="650">
        <v>0</v>
      </c>
      <c r="AA20" s="650"/>
      <c r="AB20" s="650"/>
      <c r="AC20" s="650"/>
      <c r="AD20" s="651">
        <v>1380</v>
      </c>
      <c r="AE20" s="651"/>
      <c r="AF20" s="651"/>
      <c r="AG20" s="651"/>
      <c r="AH20" s="651"/>
      <c r="AI20" s="651"/>
      <c r="AJ20" s="651"/>
      <c r="AK20" s="651"/>
      <c r="AL20" s="652">
        <v>0</v>
      </c>
      <c r="AM20" s="653"/>
      <c r="AN20" s="653"/>
      <c r="AO20" s="654"/>
      <c r="AP20" s="644" t="s">
        <v>280</v>
      </c>
      <c r="AQ20" s="645"/>
      <c r="AR20" s="645"/>
      <c r="AS20" s="645"/>
      <c r="AT20" s="645"/>
      <c r="AU20" s="645"/>
      <c r="AV20" s="645"/>
      <c r="AW20" s="645"/>
      <c r="AX20" s="645"/>
      <c r="AY20" s="645"/>
      <c r="AZ20" s="645"/>
      <c r="BA20" s="645"/>
      <c r="BB20" s="645"/>
      <c r="BC20" s="645"/>
      <c r="BD20" s="645"/>
      <c r="BE20" s="645"/>
      <c r="BF20" s="646"/>
      <c r="BG20" s="647">
        <v>2252</v>
      </c>
      <c r="BH20" s="648"/>
      <c r="BI20" s="648"/>
      <c r="BJ20" s="648"/>
      <c r="BK20" s="648"/>
      <c r="BL20" s="648"/>
      <c r="BM20" s="648"/>
      <c r="BN20" s="649"/>
      <c r="BO20" s="650">
        <v>0.6</v>
      </c>
      <c r="BP20" s="650"/>
      <c r="BQ20" s="650"/>
      <c r="BR20" s="650"/>
      <c r="BS20" s="656" t="s">
        <v>173</v>
      </c>
      <c r="BT20" s="648"/>
      <c r="BU20" s="648"/>
      <c r="BV20" s="648"/>
      <c r="BW20" s="648"/>
      <c r="BX20" s="648"/>
      <c r="BY20" s="648"/>
      <c r="BZ20" s="648"/>
      <c r="CA20" s="648"/>
      <c r="CB20" s="657"/>
      <c r="CD20" s="662" t="s">
        <v>281</v>
      </c>
      <c r="CE20" s="663"/>
      <c r="CF20" s="663"/>
      <c r="CG20" s="663"/>
      <c r="CH20" s="663"/>
      <c r="CI20" s="663"/>
      <c r="CJ20" s="663"/>
      <c r="CK20" s="663"/>
      <c r="CL20" s="663"/>
      <c r="CM20" s="663"/>
      <c r="CN20" s="663"/>
      <c r="CO20" s="663"/>
      <c r="CP20" s="663"/>
      <c r="CQ20" s="664"/>
      <c r="CR20" s="647">
        <v>5351119</v>
      </c>
      <c r="CS20" s="648"/>
      <c r="CT20" s="648"/>
      <c r="CU20" s="648"/>
      <c r="CV20" s="648"/>
      <c r="CW20" s="648"/>
      <c r="CX20" s="648"/>
      <c r="CY20" s="649"/>
      <c r="CZ20" s="650">
        <v>100</v>
      </c>
      <c r="DA20" s="650"/>
      <c r="DB20" s="650"/>
      <c r="DC20" s="650"/>
      <c r="DD20" s="656">
        <v>640546</v>
      </c>
      <c r="DE20" s="648"/>
      <c r="DF20" s="648"/>
      <c r="DG20" s="648"/>
      <c r="DH20" s="648"/>
      <c r="DI20" s="648"/>
      <c r="DJ20" s="648"/>
      <c r="DK20" s="648"/>
      <c r="DL20" s="648"/>
      <c r="DM20" s="648"/>
      <c r="DN20" s="648"/>
      <c r="DO20" s="648"/>
      <c r="DP20" s="649"/>
      <c r="DQ20" s="656">
        <v>3740245</v>
      </c>
      <c r="DR20" s="648"/>
      <c r="DS20" s="648"/>
      <c r="DT20" s="648"/>
      <c r="DU20" s="648"/>
      <c r="DV20" s="648"/>
      <c r="DW20" s="648"/>
      <c r="DX20" s="648"/>
      <c r="DY20" s="648"/>
      <c r="DZ20" s="648"/>
      <c r="EA20" s="648"/>
      <c r="EB20" s="648"/>
      <c r="EC20" s="657"/>
    </row>
    <row r="21" spans="2:133" ht="11.25" customHeight="1" x14ac:dyDescent="0.15">
      <c r="B21" s="644" t="s">
        <v>282</v>
      </c>
      <c r="C21" s="645"/>
      <c r="D21" s="645"/>
      <c r="E21" s="645"/>
      <c r="F21" s="645"/>
      <c r="G21" s="645"/>
      <c r="H21" s="645"/>
      <c r="I21" s="645"/>
      <c r="J21" s="645"/>
      <c r="K21" s="645"/>
      <c r="L21" s="645"/>
      <c r="M21" s="645"/>
      <c r="N21" s="645"/>
      <c r="O21" s="645"/>
      <c r="P21" s="645"/>
      <c r="Q21" s="646"/>
      <c r="R21" s="647">
        <v>297</v>
      </c>
      <c r="S21" s="648"/>
      <c r="T21" s="648"/>
      <c r="U21" s="648"/>
      <c r="V21" s="648"/>
      <c r="W21" s="648"/>
      <c r="X21" s="648"/>
      <c r="Y21" s="649"/>
      <c r="Z21" s="650">
        <v>0</v>
      </c>
      <c r="AA21" s="650"/>
      <c r="AB21" s="650"/>
      <c r="AC21" s="650"/>
      <c r="AD21" s="651">
        <v>297</v>
      </c>
      <c r="AE21" s="651"/>
      <c r="AF21" s="651"/>
      <c r="AG21" s="651"/>
      <c r="AH21" s="651"/>
      <c r="AI21" s="651"/>
      <c r="AJ21" s="651"/>
      <c r="AK21" s="651"/>
      <c r="AL21" s="652">
        <v>0</v>
      </c>
      <c r="AM21" s="653"/>
      <c r="AN21" s="653"/>
      <c r="AO21" s="654"/>
      <c r="AP21" s="666" t="s">
        <v>283</v>
      </c>
      <c r="AQ21" s="667"/>
      <c r="AR21" s="667"/>
      <c r="AS21" s="667"/>
      <c r="AT21" s="667"/>
      <c r="AU21" s="667"/>
      <c r="AV21" s="667"/>
      <c r="AW21" s="667"/>
      <c r="AX21" s="667"/>
      <c r="AY21" s="667"/>
      <c r="AZ21" s="667"/>
      <c r="BA21" s="667"/>
      <c r="BB21" s="667"/>
      <c r="BC21" s="667"/>
      <c r="BD21" s="667"/>
      <c r="BE21" s="667"/>
      <c r="BF21" s="668"/>
      <c r="BG21" s="647">
        <v>2252</v>
      </c>
      <c r="BH21" s="648"/>
      <c r="BI21" s="648"/>
      <c r="BJ21" s="648"/>
      <c r="BK21" s="648"/>
      <c r="BL21" s="648"/>
      <c r="BM21" s="648"/>
      <c r="BN21" s="649"/>
      <c r="BO21" s="650">
        <v>0.6</v>
      </c>
      <c r="BP21" s="650"/>
      <c r="BQ21" s="650"/>
      <c r="BR21" s="650"/>
      <c r="BS21" s="656" t="s">
        <v>244</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284</v>
      </c>
      <c r="C22" s="645"/>
      <c r="D22" s="645"/>
      <c r="E22" s="645"/>
      <c r="F22" s="645"/>
      <c r="G22" s="645"/>
      <c r="H22" s="645"/>
      <c r="I22" s="645"/>
      <c r="J22" s="645"/>
      <c r="K22" s="645"/>
      <c r="L22" s="645"/>
      <c r="M22" s="645"/>
      <c r="N22" s="645"/>
      <c r="O22" s="645"/>
      <c r="P22" s="645"/>
      <c r="Q22" s="646"/>
      <c r="R22" s="647">
        <v>2487326</v>
      </c>
      <c r="S22" s="648"/>
      <c r="T22" s="648"/>
      <c r="U22" s="648"/>
      <c r="V22" s="648"/>
      <c r="W22" s="648"/>
      <c r="X22" s="648"/>
      <c r="Y22" s="649"/>
      <c r="Z22" s="650">
        <v>45.6</v>
      </c>
      <c r="AA22" s="650"/>
      <c r="AB22" s="650"/>
      <c r="AC22" s="650"/>
      <c r="AD22" s="651">
        <v>2228242</v>
      </c>
      <c r="AE22" s="651"/>
      <c r="AF22" s="651"/>
      <c r="AG22" s="651"/>
      <c r="AH22" s="651"/>
      <c r="AI22" s="651"/>
      <c r="AJ22" s="651"/>
      <c r="AK22" s="651"/>
      <c r="AL22" s="652">
        <v>79.2</v>
      </c>
      <c r="AM22" s="653"/>
      <c r="AN22" s="653"/>
      <c r="AO22" s="654"/>
      <c r="AP22" s="666" t="s">
        <v>285</v>
      </c>
      <c r="AQ22" s="667"/>
      <c r="AR22" s="667"/>
      <c r="AS22" s="667"/>
      <c r="AT22" s="667"/>
      <c r="AU22" s="667"/>
      <c r="AV22" s="667"/>
      <c r="AW22" s="667"/>
      <c r="AX22" s="667"/>
      <c r="AY22" s="667"/>
      <c r="AZ22" s="667"/>
      <c r="BA22" s="667"/>
      <c r="BB22" s="667"/>
      <c r="BC22" s="667"/>
      <c r="BD22" s="667"/>
      <c r="BE22" s="667"/>
      <c r="BF22" s="668"/>
      <c r="BG22" s="647" t="s">
        <v>244</v>
      </c>
      <c r="BH22" s="648"/>
      <c r="BI22" s="648"/>
      <c r="BJ22" s="648"/>
      <c r="BK22" s="648"/>
      <c r="BL22" s="648"/>
      <c r="BM22" s="648"/>
      <c r="BN22" s="649"/>
      <c r="BO22" s="650" t="s">
        <v>244</v>
      </c>
      <c r="BP22" s="650"/>
      <c r="BQ22" s="650"/>
      <c r="BR22" s="650"/>
      <c r="BS22" s="656" t="s">
        <v>244</v>
      </c>
      <c r="BT22" s="648"/>
      <c r="BU22" s="648"/>
      <c r="BV22" s="648"/>
      <c r="BW22" s="648"/>
      <c r="BX22" s="648"/>
      <c r="BY22" s="648"/>
      <c r="BZ22" s="648"/>
      <c r="CA22" s="648"/>
      <c r="CB22" s="657"/>
      <c r="CD22" s="629" t="s">
        <v>286</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287</v>
      </c>
      <c r="C23" s="645"/>
      <c r="D23" s="645"/>
      <c r="E23" s="645"/>
      <c r="F23" s="645"/>
      <c r="G23" s="645"/>
      <c r="H23" s="645"/>
      <c r="I23" s="645"/>
      <c r="J23" s="645"/>
      <c r="K23" s="645"/>
      <c r="L23" s="645"/>
      <c r="M23" s="645"/>
      <c r="N23" s="645"/>
      <c r="O23" s="645"/>
      <c r="P23" s="645"/>
      <c r="Q23" s="646"/>
      <c r="R23" s="647">
        <v>2228242</v>
      </c>
      <c r="S23" s="648"/>
      <c r="T23" s="648"/>
      <c r="U23" s="648"/>
      <c r="V23" s="648"/>
      <c r="W23" s="648"/>
      <c r="X23" s="648"/>
      <c r="Y23" s="649"/>
      <c r="Z23" s="650">
        <v>40.9</v>
      </c>
      <c r="AA23" s="650"/>
      <c r="AB23" s="650"/>
      <c r="AC23" s="650"/>
      <c r="AD23" s="651">
        <v>2228242</v>
      </c>
      <c r="AE23" s="651"/>
      <c r="AF23" s="651"/>
      <c r="AG23" s="651"/>
      <c r="AH23" s="651"/>
      <c r="AI23" s="651"/>
      <c r="AJ23" s="651"/>
      <c r="AK23" s="651"/>
      <c r="AL23" s="652">
        <v>79.2</v>
      </c>
      <c r="AM23" s="653"/>
      <c r="AN23" s="653"/>
      <c r="AO23" s="654"/>
      <c r="AP23" s="666" t="s">
        <v>288</v>
      </c>
      <c r="AQ23" s="667"/>
      <c r="AR23" s="667"/>
      <c r="AS23" s="667"/>
      <c r="AT23" s="667"/>
      <c r="AU23" s="667"/>
      <c r="AV23" s="667"/>
      <c r="AW23" s="667"/>
      <c r="AX23" s="667"/>
      <c r="AY23" s="667"/>
      <c r="AZ23" s="667"/>
      <c r="BA23" s="667"/>
      <c r="BB23" s="667"/>
      <c r="BC23" s="667"/>
      <c r="BD23" s="667"/>
      <c r="BE23" s="667"/>
      <c r="BF23" s="668"/>
      <c r="BG23" s="647" t="s">
        <v>244</v>
      </c>
      <c r="BH23" s="648"/>
      <c r="BI23" s="648"/>
      <c r="BJ23" s="648"/>
      <c r="BK23" s="648"/>
      <c r="BL23" s="648"/>
      <c r="BM23" s="648"/>
      <c r="BN23" s="649"/>
      <c r="BO23" s="650" t="s">
        <v>135</v>
      </c>
      <c r="BP23" s="650"/>
      <c r="BQ23" s="650"/>
      <c r="BR23" s="650"/>
      <c r="BS23" s="656" t="s">
        <v>173</v>
      </c>
      <c r="BT23" s="648"/>
      <c r="BU23" s="648"/>
      <c r="BV23" s="648"/>
      <c r="BW23" s="648"/>
      <c r="BX23" s="648"/>
      <c r="BY23" s="648"/>
      <c r="BZ23" s="648"/>
      <c r="CA23" s="648"/>
      <c r="CB23" s="657"/>
      <c r="CD23" s="629" t="s">
        <v>227</v>
      </c>
      <c r="CE23" s="630"/>
      <c r="CF23" s="630"/>
      <c r="CG23" s="630"/>
      <c r="CH23" s="630"/>
      <c r="CI23" s="630"/>
      <c r="CJ23" s="630"/>
      <c r="CK23" s="630"/>
      <c r="CL23" s="630"/>
      <c r="CM23" s="630"/>
      <c r="CN23" s="630"/>
      <c r="CO23" s="630"/>
      <c r="CP23" s="630"/>
      <c r="CQ23" s="631"/>
      <c r="CR23" s="629" t="s">
        <v>289</v>
      </c>
      <c r="CS23" s="630"/>
      <c r="CT23" s="630"/>
      <c r="CU23" s="630"/>
      <c r="CV23" s="630"/>
      <c r="CW23" s="630"/>
      <c r="CX23" s="630"/>
      <c r="CY23" s="631"/>
      <c r="CZ23" s="629" t="s">
        <v>290</v>
      </c>
      <c r="DA23" s="630"/>
      <c r="DB23" s="630"/>
      <c r="DC23" s="631"/>
      <c r="DD23" s="629" t="s">
        <v>291</v>
      </c>
      <c r="DE23" s="630"/>
      <c r="DF23" s="630"/>
      <c r="DG23" s="630"/>
      <c r="DH23" s="630"/>
      <c r="DI23" s="630"/>
      <c r="DJ23" s="630"/>
      <c r="DK23" s="631"/>
      <c r="DL23" s="678" t="s">
        <v>292</v>
      </c>
      <c r="DM23" s="679"/>
      <c r="DN23" s="679"/>
      <c r="DO23" s="679"/>
      <c r="DP23" s="679"/>
      <c r="DQ23" s="679"/>
      <c r="DR23" s="679"/>
      <c r="DS23" s="679"/>
      <c r="DT23" s="679"/>
      <c r="DU23" s="679"/>
      <c r="DV23" s="680"/>
      <c r="DW23" s="629" t="s">
        <v>293</v>
      </c>
      <c r="DX23" s="630"/>
      <c r="DY23" s="630"/>
      <c r="DZ23" s="630"/>
      <c r="EA23" s="630"/>
      <c r="EB23" s="630"/>
      <c r="EC23" s="631"/>
    </row>
    <row r="24" spans="2:133" ht="11.25" customHeight="1" x14ac:dyDescent="0.15">
      <c r="B24" s="644" t="s">
        <v>294</v>
      </c>
      <c r="C24" s="645"/>
      <c r="D24" s="645"/>
      <c r="E24" s="645"/>
      <c r="F24" s="645"/>
      <c r="G24" s="645"/>
      <c r="H24" s="645"/>
      <c r="I24" s="645"/>
      <c r="J24" s="645"/>
      <c r="K24" s="645"/>
      <c r="L24" s="645"/>
      <c r="M24" s="645"/>
      <c r="N24" s="645"/>
      <c r="O24" s="645"/>
      <c r="P24" s="645"/>
      <c r="Q24" s="646"/>
      <c r="R24" s="647">
        <v>259084</v>
      </c>
      <c r="S24" s="648"/>
      <c r="T24" s="648"/>
      <c r="U24" s="648"/>
      <c r="V24" s="648"/>
      <c r="W24" s="648"/>
      <c r="X24" s="648"/>
      <c r="Y24" s="649"/>
      <c r="Z24" s="650">
        <v>4.8</v>
      </c>
      <c r="AA24" s="650"/>
      <c r="AB24" s="650"/>
      <c r="AC24" s="650"/>
      <c r="AD24" s="651" t="s">
        <v>173</v>
      </c>
      <c r="AE24" s="651"/>
      <c r="AF24" s="651"/>
      <c r="AG24" s="651"/>
      <c r="AH24" s="651"/>
      <c r="AI24" s="651"/>
      <c r="AJ24" s="651"/>
      <c r="AK24" s="651"/>
      <c r="AL24" s="652" t="s">
        <v>173</v>
      </c>
      <c r="AM24" s="653"/>
      <c r="AN24" s="653"/>
      <c r="AO24" s="654"/>
      <c r="AP24" s="666" t="s">
        <v>295</v>
      </c>
      <c r="AQ24" s="667"/>
      <c r="AR24" s="667"/>
      <c r="AS24" s="667"/>
      <c r="AT24" s="667"/>
      <c r="AU24" s="667"/>
      <c r="AV24" s="667"/>
      <c r="AW24" s="667"/>
      <c r="AX24" s="667"/>
      <c r="AY24" s="667"/>
      <c r="AZ24" s="667"/>
      <c r="BA24" s="667"/>
      <c r="BB24" s="667"/>
      <c r="BC24" s="667"/>
      <c r="BD24" s="667"/>
      <c r="BE24" s="667"/>
      <c r="BF24" s="668"/>
      <c r="BG24" s="647" t="s">
        <v>173</v>
      </c>
      <c r="BH24" s="648"/>
      <c r="BI24" s="648"/>
      <c r="BJ24" s="648"/>
      <c r="BK24" s="648"/>
      <c r="BL24" s="648"/>
      <c r="BM24" s="648"/>
      <c r="BN24" s="649"/>
      <c r="BO24" s="650" t="s">
        <v>173</v>
      </c>
      <c r="BP24" s="650"/>
      <c r="BQ24" s="650"/>
      <c r="BR24" s="650"/>
      <c r="BS24" s="656" t="s">
        <v>173</v>
      </c>
      <c r="BT24" s="648"/>
      <c r="BU24" s="648"/>
      <c r="BV24" s="648"/>
      <c r="BW24" s="648"/>
      <c r="BX24" s="648"/>
      <c r="BY24" s="648"/>
      <c r="BZ24" s="648"/>
      <c r="CA24" s="648"/>
      <c r="CB24" s="657"/>
      <c r="CD24" s="658" t="s">
        <v>296</v>
      </c>
      <c r="CE24" s="659"/>
      <c r="CF24" s="659"/>
      <c r="CG24" s="659"/>
      <c r="CH24" s="659"/>
      <c r="CI24" s="659"/>
      <c r="CJ24" s="659"/>
      <c r="CK24" s="659"/>
      <c r="CL24" s="659"/>
      <c r="CM24" s="659"/>
      <c r="CN24" s="659"/>
      <c r="CO24" s="659"/>
      <c r="CP24" s="659"/>
      <c r="CQ24" s="660"/>
      <c r="CR24" s="636">
        <v>1513734</v>
      </c>
      <c r="CS24" s="637"/>
      <c r="CT24" s="637"/>
      <c r="CU24" s="637"/>
      <c r="CV24" s="637"/>
      <c r="CW24" s="637"/>
      <c r="CX24" s="637"/>
      <c r="CY24" s="638"/>
      <c r="CZ24" s="641">
        <v>28.3</v>
      </c>
      <c r="DA24" s="642"/>
      <c r="DB24" s="642"/>
      <c r="DC24" s="661"/>
      <c r="DD24" s="683">
        <v>1264469</v>
      </c>
      <c r="DE24" s="637"/>
      <c r="DF24" s="637"/>
      <c r="DG24" s="637"/>
      <c r="DH24" s="637"/>
      <c r="DI24" s="637"/>
      <c r="DJ24" s="637"/>
      <c r="DK24" s="638"/>
      <c r="DL24" s="683">
        <v>1245053</v>
      </c>
      <c r="DM24" s="637"/>
      <c r="DN24" s="637"/>
      <c r="DO24" s="637"/>
      <c r="DP24" s="637"/>
      <c r="DQ24" s="637"/>
      <c r="DR24" s="637"/>
      <c r="DS24" s="637"/>
      <c r="DT24" s="637"/>
      <c r="DU24" s="637"/>
      <c r="DV24" s="638"/>
      <c r="DW24" s="641">
        <v>43.1</v>
      </c>
      <c r="DX24" s="642"/>
      <c r="DY24" s="642"/>
      <c r="DZ24" s="642"/>
      <c r="EA24" s="642"/>
      <c r="EB24" s="642"/>
      <c r="EC24" s="643"/>
    </row>
    <row r="25" spans="2:133" ht="11.25" customHeight="1" x14ac:dyDescent="0.15">
      <c r="B25" s="644" t="s">
        <v>297</v>
      </c>
      <c r="C25" s="645"/>
      <c r="D25" s="645"/>
      <c r="E25" s="645"/>
      <c r="F25" s="645"/>
      <c r="G25" s="645"/>
      <c r="H25" s="645"/>
      <c r="I25" s="645"/>
      <c r="J25" s="645"/>
      <c r="K25" s="645"/>
      <c r="L25" s="645"/>
      <c r="M25" s="645"/>
      <c r="N25" s="645"/>
      <c r="O25" s="645"/>
      <c r="P25" s="645"/>
      <c r="Q25" s="646"/>
      <c r="R25" s="647" t="s">
        <v>244</v>
      </c>
      <c r="S25" s="648"/>
      <c r="T25" s="648"/>
      <c r="U25" s="648"/>
      <c r="V25" s="648"/>
      <c r="W25" s="648"/>
      <c r="X25" s="648"/>
      <c r="Y25" s="649"/>
      <c r="Z25" s="650" t="s">
        <v>244</v>
      </c>
      <c r="AA25" s="650"/>
      <c r="AB25" s="650"/>
      <c r="AC25" s="650"/>
      <c r="AD25" s="651" t="s">
        <v>173</v>
      </c>
      <c r="AE25" s="651"/>
      <c r="AF25" s="651"/>
      <c r="AG25" s="651"/>
      <c r="AH25" s="651"/>
      <c r="AI25" s="651"/>
      <c r="AJ25" s="651"/>
      <c r="AK25" s="651"/>
      <c r="AL25" s="652" t="s">
        <v>173</v>
      </c>
      <c r="AM25" s="653"/>
      <c r="AN25" s="653"/>
      <c r="AO25" s="654"/>
      <c r="AP25" s="666" t="s">
        <v>298</v>
      </c>
      <c r="AQ25" s="667"/>
      <c r="AR25" s="667"/>
      <c r="AS25" s="667"/>
      <c r="AT25" s="667"/>
      <c r="AU25" s="667"/>
      <c r="AV25" s="667"/>
      <c r="AW25" s="667"/>
      <c r="AX25" s="667"/>
      <c r="AY25" s="667"/>
      <c r="AZ25" s="667"/>
      <c r="BA25" s="667"/>
      <c r="BB25" s="667"/>
      <c r="BC25" s="667"/>
      <c r="BD25" s="667"/>
      <c r="BE25" s="667"/>
      <c r="BF25" s="668"/>
      <c r="BG25" s="647" t="s">
        <v>173</v>
      </c>
      <c r="BH25" s="648"/>
      <c r="BI25" s="648"/>
      <c r="BJ25" s="648"/>
      <c r="BK25" s="648"/>
      <c r="BL25" s="648"/>
      <c r="BM25" s="648"/>
      <c r="BN25" s="649"/>
      <c r="BO25" s="650" t="s">
        <v>173</v>
      </c>
      <c r="BP25" s="650"/>
      <c r="BQ25" s="650"/>
      <c r="BR25" s="650"/>
      <c r="BS25" s="656" t="s">
        <v>244</v>
      </c>
      <c r="BT25" s="648"/>
      <c r="BU25" s="648"/>
      <c r="BV25" s="648"/>
      <c r="BW25" s="648"/>
      <c r="BX25" s="648"/>
      <c r="BY25" s="648"/>
      <c r="BZ25" s="648"/>
      <c r="CA25" s="648"/>
      <c r="CB25" s="657"/>
      <c r="CD25" s="662" t="s">
        <v>299</v>
      </c>
      <c r="CE25" s="663"/>
      <c r="CF25" s="663"/>
      <c r="CG25" s="663"/>
      <c r="CH25" s="663"/>
      <c r="CI25" s="663"/>
      <c r="CJ25" s="663"/>
      <c r="CK25" s="663"/>
      <c r="CL25" s="663"/>
      <c r="CM25" s="663"/>
      <c r="CN25" s="663"/>
      <c r="CO25" s="663"/>
      <c r="CP25" s="663"/>
      <c r="CQ25" s="664"/>
      <c r="CR25" s="647">
        <v>715128</v>
      </c>
      <c r="CS25" s="684"/>
      <c r="CT25" s="684"/>
      <c r="CU25" s="684"/>
      <c r="CV25" s="684"/>
      <c r="CW25" s="684"/>
      <c r="CX25" s="684"/>
      <c r="CY25" s="685"/>
      <c r="CZ25" s="652">
        <v>13.4</v>
      </c>
      <c r="DA25" s="681"/>
      <c r="DB25" s="681"/>
      <c r="DC25" s="686"/>
      <c r="DD25" s="656">
        <v>671658</v>
      </c>
      <c r="DE25" s="684"/>
      <c r="DF25" s="684"/>
      <c r="DG25" s="684"/>
      <c r="DH25" s="684"/>
      <c r="DI25" s="684"/>
      <c r="DJ25" s="684"/>
      <c r="DK25" s="685"/>
      <c r="DL25" s="656">
        <v>657637</v>
      </c>
      <c r="DM25" s="684"/>
      <c r="DN25" s="684"/>
      <c r="DO25" s="684"/>
      <c r="DP25" s="684"/>
      <c r="DQ25" s="684"/>
      <c r="DR25" s="684"/>
      <c r="DS25" s="684"/>
      <c r="DT25" s="684"/>
      <c r="DU25" s="684"/>
      <c r="DV25" s="685"/>
      <c r="DW25" s="652">
        <v>22.7</v>
      </c>
      <c r="DX25" s="681"/>
      <c r="DY25" s="681"/>
      <c r="DZ25" s="681"/>
      <c r="EA25" s="681"/>
      <c r="EB25" s="681"/>
      <c r="EC25" s="682"/>
    </row>
    <row r="26" spans="2:133" ht="11.25" customHeight="1" x14ac:dyDescent="0.15">
      <c r="B26" s="644" t="s">
        <v>300</v>
      </c>
      <c r="C26" s="645"/>
      <c r="D26" s="645"/>
      <c r="E26" s="645"/>
      <c r="F26" s="645"/>
      <c r="G26" s="645"/>
      <c r="H26" s="645"/>
      <c r="I26" s="645"/>
      <c r="J26" s="645"/>
      <c r="K26" s="645"/>
      <c r="L26" s="645"/>
      <c r="M26" s="645"/>
      <c r="N26" s="645"/>
      <c r="O26" s="645"/>
      <c r="P26" s="645"/>
      <c r="Q26" s="646"/>
      <c r="R26" s="647">
        <v>3069174</v>
      </c>
      <c r="S26" s="648"/>
      <c r="T26" s="648"/>
      <c r="U26" s="648"/>
      <c r="V26" s="648"/>
      <c r="W26" s="648"/>
      <c r="X26" s="648"/>
      <c r="Y26" s="649"/>
      <c r="Z26" s="650">
        <v>56.3</v>
      </c>
      <c r="AA26" s="650"/>
      <c r="AB26" s="650"/>
      <c r="AC26" s="650"/>
      <c r="AD26" s="651">
        <v>2810090</v>
      </c>
      <c r="AE26" s="651"/>
      <c r="AF26" s="651"/>
      <c r="AG26" s="651"/>
      <c r="AH26" s="651"/>
      <c r="AI26" s="651"/>
      <c r="AJ26" s="651"/>
      <c r="AK26" s="651"/>
      <c r="AL26" s="652">
        <v>99.9</v>
      </c>
      <c r="AM26" s="653"/>
      <c r="AN26" s="653"/>
      <c r="AO26" s="654"/>
      <c r="AP26" s="666" t="s">
        <v>301</v>
      </c>
      <c r="AQ26" s="687"/>
      <c r="AR26" s="687"/>
      <c r="AS26" s="687"/>
      <c r="AT26" s="687"/>
      <c r="AU26" s="687"/>
      <c r="AV26" s="687"/>
      <c r="AW26" s="687"/>
      <c r="AX26" s="687"/>
      <c r="AY26" s="687"/>
      <c r="AZ26" s="687"/>
      <c r="BA26" s="687"/>
      <c r="BB26" s="687"/>
      <c r="BC26" s="687"/>
      <c r="BD26" s="687"/>
      <c r="BE26" s="687"/>
      <c r="BF26" s="668"/>
      <c r="BG26" s="647" t="s">
        <v>173</v>
      </c>
      <c r="BH26" s="648"/>
      <c r="BI26" s="648"/>
      <c r="BJ26" s="648"/>
      <c r="BK26" s="648"/>
      <c r="BL26" s="648"/>
      <c r="BM26" s="648"/>
      <c r="BN26" s="649"/>
      <c r="BO26" s="650" t="s">
        <v>173</v>
      </c>
      <c r="BP26" s="650"/>
      <c r="BQ26" s="650"/>
      <c r="BR26" s="650"/>
      <c r="BS26" s="656" t="s">
        <v>173</v>
      </c>
      <c r="BT26" s="648"/>
      <c r="BU26" s="648"/>
      <c r="BV26" s="648"/>
      <c r="BW26" s="648"/>
      <c r="BX26" s="648"/>
      <c r="BY26" s="648"/>
      <c r="BZ26" s="648"/>
      <c r="CA26" s="648"/>
      <c r="CB26" s="657"/>
      <c r="CD26" s="662" t="s">
        <v>302</v>
      </c>
      <c r="CE26" s="663"/>
      <c r="CF26" s="663"/>
      <c r="CG26" s="663"/>
      <c r="CH26" s="663"/>
      <c r="CI26" s="663"/>
      <c r="CJ26" s="663"/>
      <c r="CK26" s="663"/>
      <c r="CL26" s="663"/>
      <c r="CM26" s="663"/>
      <c r="CN26" s="663"/>
      <c r="CO26" s="663"/>
      <c r="CP26" s="663"/>
      <c r="CQ26" s="664"/>
      <c r="CR26" s="647">
        <v>416419</v>
      </c>
      <c r="CS26" s="648"/>
      <c r="CT26" s="648"/>
      <c r="CU26" s="648"/>
      <c r="CV26" s="648"/>
      <c r="CW26" s="648"/>
      <c r="CX26" s="648"/>
      <c r="CY26" s="649"/>
      <c r="CZ26" s="652">
        <v>7.8</v>
      </c>
      <c r="DA26" s="681"/>
      <c r="DB26" s="681"/>
      <c r="DC26" s="686"/>
      <c r="DD26" s="656">
        <v>390624</v>
      </c>
      <c r="DE26" s="648"/>
      <c r="DF26" s="648"/>
      <c r="DG26" s="648"/>
      <c r="DH26" s="648"/>
      <c r="DI26" s="648"/>
      <c r="DJ26" s="648"/>
      <c r="DK26" s="649"/>
      <c r="DL26" s="656" t="s">
        <v>135</v>
      </c>
      <c r="DM26" s="648"/>
      <c r="DN26" s="648"/>
      <c r="DO26" s="648"/>
      <c r="DP26" s="648"/>
      <c r="DQ26" s="648"/>
      <c r="DR26" s="648"/>
      <c r="DS26" s="648"/>
      <c r="DT26" s="648"/>
      <c r="DU26" s="648"/>
      <c r="DV26" s="649"/>
      <c r="DW26" s="652" t="s">
        <v>173</v>
      </c>
      <c r="DX26" s="681"/>
      <c r="DY26" s="681"/>
      <c r="DZ26" s="681"/>
      <c r="EA26" s="681"/>
      <c r="EB26" s="681"/>
      <c r="EC26" s="682"/>
    </row>
    <row r="27" spans="2:133" ht="11.25" customHeight="1" x14ac:dyDescent="0.15">
      <c r="B27" s="644" t="s">
        <v>303</v>
      </c>
      <c r="C27" s="645"/>
      <c r="D27" s="645"/>
      <c r="E27" s="645"/>
      <c r="F27" s="645"/>
      <c r="G27" s="645"/>
      <c r="H27" s="645"/>
      <c r="I27" s="645"/>
      <c r="J27" s="645"/>
      <c r="K27" s="645"/>
      <c r="L27" s="645"/>
      <c r="M27" s="645"/>
      <c r="N27" s="645"/>
      <c r="O27" s="645"/>
      <c r="P27" s="645"/>
      <c r="Q27" s="646"/>
      <c r="R27" s="647">
        <v>507</v>
      </c>
      <c r="S27" s="648"/>
      <c r="T27" s="648"/>
      <c r="U27" s="648"/>
      <c r="V27" s="648"/>
      <c r="W27" s="648"/>
      <c r="X27" s="648"/>
      <c r="Y27" s="649"/>
      <c r="Z27" s="650">
        <v>0</v>
      </c>
      <c r="AA27" s="650"/>
      <c r="AB27" s="650"/>
      <c r="AC27" s="650"/>
      <c r="AD27" s="651">
        <v>507</v>
      </c>
      <c r="AE27" s="651"/>
      <c r="AF27" s="651"/>
      <c r="AG27" s="651"/>
      <c r="AH27" s="651"/>
      <c r="AI27" s="651"/>
      <c r="AJ27" s="651"/>
      <c r="AK27" s="651"/>
      <c r="AL27" s="652">
        <v>0</v>
      </c>
      <c r="AM27" s="653"/>
      <c r="AN27" s="653"/>
      <c r="AO27" s="654"/>
      <c r="AP27" s="644" t="s">
        <v>304</v>
      </c>
      <c r="AQ27" s="645"/>
      <c r="AR27" s="645"/>
      <c r="AS27" s="645"/>
      <c r="AT27" s="645"/>
      <c r="AU27" s="645"/>
      <c r="AV27" s="645"/>
      <c r="AW27" s="645"/>
      <c r="AX27" s="645"/>
      <c r="AY27" s="645"/>
      <c r="AZ27" s="645"/>
      <c r="BA27" s="645"/>
      <c r="BB27" s="645"/>
      <c r="BC27" s="645"/>
      <c r="BD27" s="645"/>
      <c r="BE27" s="645"/>
      <c r="BF27" s="646"/>
      <c r="BG27" s="647">
        <v>406809</v>
      </c>
      <c r="BH27" s="648"/>
      <c r="BI27" s="648"/>
      <c r="BJ27" s="648"/>
      <c r="BK27" s="648"/>
      <c r="BL27" s="648"/>
      <c r="BM27" s="648"/>
      <c r="BN27" s="649"/>
      <c r="BO27" s="650">
        <v>100</v>
      </c>
      <c r="BP27" s="650"/>
      <c r="BQ27" s="650"/>
      <c r="BR27" s="650"/>
      <c r="BS27" s="656">
        <v>3952</v>
      </c>
      <c r="BT27" s="648"/>
      <c r="BU27" s="648"/>
      <c r="BV27" s="648"/>
      <c r="BW27" s="648"/>
      <c r="BX27" s="648"/>
      <c r="BY27" s="648"/>
      <c r="BZ27" s="648"/>
      <c r="CA27" s="648"/>
      <c r="CB27" s="657"/>
      <c r="CD27" s="662" t="s">
        <v>305</v>
      </c>
      <c r="CE27" s="663"/>
      <c r="CF27" s="663"/>
      <c r="CG27" s="663"/>
      <c r="CH27" s="663"/>
      <c r="CI27" s="663"/>
      <c r="CJ27" s="663"/>
      <c r="CK27" s="663"/>
      <c r="CL27" s="663"/>
      <c r="CM27" s="663"/>
      <c r="CN27" s="663"/>
      <c r="CO27" s="663"/>
      <c r="CP27" s="663"/>
      <c r="CQ27" s="664"/>
      <c r="CR27" s="647">
        <v>314695</v>
      </c>
      <c r="CS27" s="684"/>
      <c r="CT27" s="684"/>
      <c r="CU27" s="684"/>
      <c r="CV27" s="684"/>
      <c r="CW27" s="684"/>
      <c r="CX27" s="684"/>
      <c r="CY27" s="685"/>
      <c r="CZ27" s="652">
        <v>5.9</v>
      </c>
      <c r="DA27" s="681"/>
      <c r="DB27" s="681"/>
      <c r="DC27" s="686"/>
      <c r="DD27" s="656">
        <v>108900</v>
      </c>
      <c r="DE27" s="684"/>
      <c r="DF27" s="684"/>
      <c r="DG27" s="684"/>
      <c r="DH27" s="684"/>
      <c r="DI27" s="684"/>
      <c r="DJ27" s="684"/>
      <c r="DK27" s="685"/>
      <c r="DL27" s="656">
        <v>103505</v>
      </c>
      <c r="DM27" s="684"/>
      <c r="DN27" s="684"/>
      <c r="DO27" s="684"/>
      <c r="DP27" s="684"/>
      <c r="DQ27" s="684"/>
      <c r="DR27" s="684"/>
      <c r="DS27" s="684"/>
      <c r="DT27" s="684"/>
      <c r="DU27" s="684"/>
      <c r="DV27" s="685"/>
      <c r="DW27" s="652">
        <v>3.6</v>
      </c>
      <c r="DX27" s="681"/>
      <c r="DY27" s="681"/>
      <c r="DZ27" s="681"/>
      <c r="EA27" s="681"/>
      <c r="EB27" s="681"/>
      <c r="EC27" s="682"/>
    </row>
    <row r="28" spans="2:133" ht="11.25" customHeight="1" x14ac:dyDescent="0.15">
      <c r="B28" s="644" t="s">
        <v>306</v>
      </c>
      <c r="C28" s="645"/>
      <c r="D28" s="645"/>
      <c r="E28" s="645"/>
      <c r="F28" s="645"/>
      <c r="G28" s="645"/>
      <c r="H28" s="645"/>
      <c r="I28" s="645"/>
      <c r="J28" s="645"/>
      <c r="K28" s="645"/>
      <c r="L28" s="645"/>
      <c r="M28" s="645"/>
      <c r="N28" s="645"/>
      <c r="O28" s="645"/>
      <c r="P28" s="645"/>
      <c r="Q28" s="646"/>
      <c r="R28" s="647">
        <v>55672</v>
      </c>
      <c r="S28" s="648"/>
      <c r="T28" s="648"/>
      <c r="U28" s="648"/>
      <c r="V28" s="648"/>
      <c r="W28" s="648"/>
      <c r="X28" s="648"/>
      <c r="Y28" s="649"/>
      <c r="Z28" s="650">
        <v>1</v>
      </c>
      <c r="AA28" s="650"/>
      <c r="AB28" s="650"/>
      <c r="AC28" s="650"/>
      <c r="AD28" s="651" t="s">
        <v>244</v>
      </c>
      <c r="AE28" s="651"/>
      <c r="AF28" s="651"/>
      <c r="AG28" s="651"/>
      <c r="AH28" s="651"/>
      <c r="AI28" s="651"/>
      <c r="AJ28" s="651"/>
      <c r="AK28" s="651"/>
      <c r="AL28" s="652" t="s">
        <v>173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307</v>
      </c>
      <c r="CE28" s="663"/>
      <c r="CF28" s="663"/>
      <c r="CG28" s="663"/>
      <c r="CH28" s="663"/>
      <c r="CI28" s="663"/>
      <c r="CJ28" s="663"/>
      <c r="CK28" s="663"/>
      <c r="CL28" s="663"/>
      <c r="CM28" s="663"/>
      <c r="CN28" s="663"/>
      <c r="CO28" s="663"/>
      <c r="CP28" s="663"/>
      <c r="CQ28" s="664"/>
      <c r="CR28" s="647">
        <v>483911</v>
      </c>
      <c r="CS28" s="648"/>
      <c r="CT28" s="648"/>
      <c r="CU28" s="648"/>
      <c r="CV28" s="648"/>
      <c r="CW28" s="648"/>
      <c r="CX28" s="648"/>
      <c r="CY28" s="649"/>
      <c r="CZ28" s="652">
        <v>9</v>
      </c>
      <c r="DA28" s="681"/>
      <c r="DB28" s="681"/>
      <c r="DC28" s="686"/>
      <c r="DD28" s="656">
        <v>483911</v>
      </c>
      <c r="DE28" s="648"/>
      <c r="DF28" s="648"/>
      <c r="DG28" s="648"/>
      <c r="DH28" s="648"/>
      <c r="DI28" s="648"/>
      <c r="DJ28" s="648"/>
      <c r="DK28" s="649"/>
      <c r="DL28" s="656">
        <v>483911</v>
      </c>
      <c r="DM28" s="648"/>
      <c r="DN28" s="648"/>
      <c r="DO28" s="648"/>
      <c r="DP28" s="648"/>
      <c r="DQ28" s="648"/>
      <c r="DR28" s="648"/>
      <c r="DS28" s="648"/>
      <c r="DT28" s="648"/>
      <c r="DU28" s="648"/>
      <c r="DV28" s="649"/>
      <c r="DW28" s="652">
        <v>16.7</v>
      </c>
      <c r="DX28" s="681"/>
      <c r="DY28" s="681"/>
      <c r="DZ28" s="681"/>
      <c r="EA28" s="681"/>
      <c r="EB28" s="681"/>
      <c r="EC28" s="682"/>
    </row>
    <row r="29" spans="2:133" ht="11.25" customHeight="1" x14ac:dyDescent="0.15">
      <c r="B29" s="644" t="s">
        <v>308</v>
      </c>
      <c r="C29" s="645"/>
      <c r="D29" s="645"/>
      <c r="E29" s="645"/>
      <c r="F29" s="645"/>
      <c r="G29" s="645"/>
      <c r="H29" s="645"/>
      <c r="I29" s="645"/>
      <c r="J29" s="645"/>
      <c r="K29" s="645"/>
      <c r="L29" s="645"/>
      <c r="M29" s="645"/>
      <c r="N29" s="645"/>
      <c r="O29" s="645"/>
      <c r="P29" s="645"/>
      <c r="Q29" s="646"/>
      <c r="R29" s="647">
        <v>93480</v>
      </c>
      <c r="S29" s="648"/>
      <c r="T29" s="648"/>
      <c r="U29" s="648"/>
      <c r="V29" s="648"/>
      <c r="W29" s="648"/>
      <c r="X29" s="648"/>
      <c r="Y29" s="649"/>
      <c r="Z29" s="650">
        <v>1.7</v>
      </c>
      <c r="AA29" s="650"/>
      <c r="AB29" s="650"/>
      <c r="AC29" s="650"/>
      <c r="AD29" s="651" t="s">
        <v>173</v>
      </c>
      <c r="AE29" s="651"/>
      <c r="AF29" s="651"/>
      <c r="AG29" s="651"/>
      <c r="AH29" s="651"/>
      <c r="AI29" s="651"/>
      <c r="AJ29" s="651"/>
      <c r="AK29" s="651"/>
      <c r="AL29" s="652" t="s">
        <v>173</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309</v>
      </c>
      <c r="CE29" s="694"/>
      <c r="CF29" s="662" t="s">
        <v>310</v>
      </c>
      <c r="CG29" s="663"/>
      <c r="CH29" s="663"/>
      <c r="CI29" s="663"/>
      <c r="CJ29" s="663"/>
      <c r="CK29" s="663"/>
      <c r="CL29" s="663"/>
      <c r="CM29" s="663"/>
      <c r="CN29" s="663"/>
      <c r="CO29" s="663"/>
      <c r="CP29" s="663"/>
      <c r="CQ29" s="664"/>
      <c r="CR29" s="647">
        <v>483911</v>
      </c>
      <c r="CS29" s="684"/>
      <c r="CT29" s="684"/>
      <c r="CU29" s="684"/>
      <c r="CV29" s="684"/>
      <c r="CW29" s="684"/>
      <c r="CX29" s="684"/>
      <c r="CY29" s="685"/>
      <c r="CZ29" s="652">
        <v>9</v>
      </c>
      <c r="DA29" s="681"/>
      <c r="DB29" s="681"/>
      <c r="DC29" s="686"/>
      <c r="DD29" s="656">
        <v>483911</v>
      </c>
      <c r="DE29" s="684"/>
      <c r="DF29" s="684"/>
      <c r="DG29" s="684"/>
      <c r="DH29" s="684"/>
      <c r="DI29" s="684"/>
      <c r="DJ29" s="684"/>
      <c r="DK29" s="685"/>
      <c r="DL29" s="656">
        <v>483911</v>
      </c>
      <c r="DM29" s="684"/>
      <c r="DN29" s="684"/>
      <c r="DO29" s="684"/>
      <c r="DP29" s="684"/>
      <c r="DQ29" s="684"/>
      <c r="DR29" s="684"/>
      <c r="DS29" s="684"/>
      <c r="DT29" s="684"/>
      <c r="DU29" s="684"/>
      <c r="DV29" s="685"/>
      <c r="DW29" s="652">
        <v>16.7</v>
      </c>
      <c r="DX29" s="681"/>
      <c r="DY29" s="681"/>
      <c r="DZ29" s="681"/>
      <c r="EA29" s="681"/>
      <c r="EB29" s="681"/>
      <c r="EC29" s="682"/>
    </row>
    <row r="30" spans="2:133" ht="11.25" customHeight="1" x14ac:dyDescent="0.15">
      <c r="B30" s="644" t="s">
        <v>311</v>
      </c>
      <c r="C30" s="645"/>
      <c r="D30" s="645"/>
      <c r="E30" s="645"/>
      <c r="F30" s="645"/>
      <c r="G30" s="645"/>
      <c r="H30" s="645"/>
      <c r="I30" s="645"/>
      <c r="J30" s="645"/>
      <c r="K30" s="645"/>
      <c r="L30" s="645"/>
      <c r="M30" s="645"/>
      <c r="N30" s="645"/>
      <c r="O30" s="645"/>
      <c r="P30" s="645"/>
      <c r="Q30" s="646"/>
      <c r="R30" s="647">
        <v>2718</v>
      </c>
      <c r="S30" s="648"/>
      <c r="T30" s="648"/>
      <c r="U30" s="648"/>
      <c r="V30" s="648"/>
      <c r="W30" s="648"/>
      <c r="X30" s="648"/>
      <c r="Y30" s="649"/>
      <c r="Z30" s="650">
        <v>0</v>
      </c>
      <c r="AA30" s="650"/>
      <c r="AB30" s="650"/>
      <c r="AC30" s="650"/>
      <c r="AD30" s="651" t="s">
        <v>244</v>
      </c>
      <c r="AE30" s="651"/>
      <c r="AF30" s="651"/>
      <c r="AG30" s="651"/>
      <c r="AH30" s="651"/>
      <c r="AI30" s="651"/>
      <c r="AJ30" s="651"/>
      <c r="AK30" s="651"/>
      <c r="AL30" s="652" t="s">
        <v>135</v>
      </c>
      <c r="AM30" s="653"/>
      <c r="AN30" s="653"/>
      <c r="AO30" s="654"/>
      <c r="AP30" s="626" t="s">
        <v>227</v>
      </c>
      <c r="AQ30" s="627"/>
      <c r="AR30" s="627"/>
      <c r="AS30" s="627"/>
      <c r="AT30" s="627"/>
      <c r="AU30" s="627"/>
      <c r="AV30" s="627"/>
      <c r="AW30" s="627"/>
      <c r="AX30" s="627"/>
      <c r="AY30" s="627"/>
      <c r="AZ30" s="627"/>
      <c r="BA30" s="627"/>
      <c r="BB30" s="627"/>
      <c r="BC30" s="627"/>
      <c r="BD30" s="627"/>
      <c r="BE30" s="627"/>
      <c r="BF30" s="628"/>
      <c r="BG30" s="626" t="s">
        <v>312</v>
      </c>
      <c r="BH30" s="691"/>
      <c r="BI30" s="691"/>
      <c r="BJ30" s="691"/>
      <c r="BK30" s="691"/>
      <c r="BL30" s="691"/>
      <c r="BM30" s="691"/>
      <c r="BN30" s="691"/>
      <c r="BO30" s="691"/>
      <c r="BP30" s="691"/>
      <c r="BQ30" s="692"/>
      <c r="BR30" s="626" t="s">
        <v>313</v>
      </c>
      <c r="BS30" s="691"/>
      <c r="BT30" s="691"/>
      <c r="BU30" s="691"/>
      <c r="BV30" s="691"/>
      <c r="BW30" s="691"/>
      <c r="BX30" s="691"/>
      <c r="BY30" s="691"/>
      <c r="BZ30" s="691"/>
      <c r="CA30" s="691"/>
      <c r="CB30" s="692"/>
      <c r="CD30" s="695"/>
      <c r="CE30" s="696"/>
      <c r="CF30" s="662" t="s">
        <v>314</v>
      </c>
      <c r="CG30" s="663"/>
      <c r="CH30" s="663"/>
      <c r="CI30" s="663"/>
      <c r="CJ30" s="663"/>
      <c r="CK30" s="663"/>
      <c r="CL30" s="663"/>
      <c r="CM30" s="663"/>
      <c r="CN30" s="663"/>
      <c r="CO30" s="663"/>
      <c r="CP30" s="663"/>
      <c r="CQ30" s="664"/>
      <c r="CR30" s="647">
        <v>477431</v>
      </c>
      <c r="CS30" s="648"/>
      <c r="CT30" s="648"/>
      <c r="CU30" s="648"/>
      <c r="CV30" s="648"/>
      <c r="CW30" s="648"/>
      <c r="CX30" s="648"/>
      <c r="CY30" s="649"/>
      <c r="CZ30" s="652">
        <v>8.9</v>
      </c>
      <c r="DA30" s="681"/>
      <c r="DB30" s="681"/>
      <c r="DC30" s="686"/>
      <c r="DD30" s="656">
        <v>477431</v>
      </c>
      <c r="DE30" s="648"/>
      <c r="DF30" s="648"/>
      <c r="DG30" s="648"/>
      <c r="DH30" s="648"/>
      <c r="DI30" s="648"/>
      <c r="DJ30" s="648"/>
      <c r="DK30" s="649"/>
      <c r="DL30" s="656">
        <v>477431</v>
      </c>
      <c r="DM30" s="648"/>
      <c r="DN30" s="648"/>
      <c r="DO30" s="648"/>
      <c r="DP30" s="648"/>
      <c r="DQ30" s="648"/>
      <c r="DR30" s="648"/>
      <c r="DS30" s="648"/>
      <c r="DT30" s="648"/>
      <c r="DU30" s="648"/>
      <c r="DV30" s="649"/>
      <c r="DW30" s="652">
        <v>16.5</v>
      </c>
      <c r="DX30" s="681"/>
      <c r="DY30" s="681"/>
      <c r="DZ30" s="681"/>
      <c r="EA30" s="681"/>
      <c r="EB30" s="681"/>
      <c r="EC30" s="682"/>
    </row>
    <row r="31" spans="2:133" ht="11.25" customHeight="1" x14ac:dyDescent="0.15">
      <c r="B31" s="644" t="s">
        <v>315</v>
      </c>
      <c r="C31" s="645"/>
      <c r="D31" s="645"/>
      <c r="E31" s="645"/>
      <c r="F31" s="645"/>
      <c r="G31" s="645"/>
      <c r="H31" s="645"/>
      <c r="I31" s="645"/>
      <c r="J31" s="645"/>
      <c r="K31" s="645"/>
      <c r="L31" s="645"/>
      <c r="M31" s="645"/>
      <c r="N31" s="645"/>
      <c r="O31" s="645"/>
      <c r="P31" s="645"/>
      <c r="Q31" s="646"/>
      <c r="R31" s="647">
        <v>975319</v>
      </c>
      <c r="S31" s="648"/>
      <c r="T31" s="648"/>
      <c r="U31" s="648"/>
      <c r="V31" s="648"/>
      <c r="W31" s="648"/>
      <c r="X31" s="648"/>
      <c r="Y31" s="649"/>
      <c r="Z31" s="650">
        <v>17.899999999999999</v>
      </c>
      <c r="AA31" s="650"/>
      <c r="AB31" s="650"/>
      <c r="AC31" s="650"/>
      <c r="AD31" s="651" t="s">
        <v>135</v>
      </c>
      <c r="AE31" s="651"/>
      <c r="AF31" s="651"/>
      <c r="AG31" s="651"/>
      <c r="AH31" s="651"/>
      <c r="AI31" s="651"/>
      <c r="AJ31" s="651"/>
      <c r="AK31" s="651"/>
      <c r="AL31" s="652" t="s">
        <v>173</v>
      </c>
      <c r="AM31" s="653"/>
      <c r="AN31" s="653"/>
      <c r="AO31" s="654"/>
      <c r="AP31" s="704" t="s">
        <v>316</v>
      </c>
      <c r="AQ31" s="705"/>
      <c r="AR31" s="705"/>
      <c r="AS31" s="705"/>
      <c r="AT31" s="710" t="s">
        <v>317</v>
      </c>
      <c r="AU31" s="231"/>
      <c r="AV31" s="231"/>
      <c r="AW31" s="231"/>
      <c r="AX31" s="633" t="s">
        <v>190</v>
      </c>
      <c r="AY31" s="634"/>
      <c r="AZ31" s="634"/>
      <c r="BA31" s="634"/>
      <c r="BB31" s="634"/>
      <c r="BC31" s="634"/>
      <c r="BD31" s="634"/>
      <c r="BE31" s="634"/>
      <c r="BF31" s="635"/>
      <c r="BG31" s="703">
        <v>99.5</v>
      </c>
      <c r="BH31" s="699"/>
      <c r="BI31" s="699"/>
      <c r="BJ31" s="699"/>
      <c r="BK31" s="699"/>
      <c r="BL31" s="699"/>
      <c r="BM31" s="642">
        <v>97.6</v>
      </c>
      <c r="BN31" s="699"/>
      <c r="BO31" s="699"/>
      <c r="BP31" s="699"/>
      <c r="BQ31" s="700"/>
      <c r="BR31" s="703">
        <v>99.7</v>
      </c>
      <c r="BS31" s="699"/>
      <c r="BT31" s="699"/>
      <c r="BU31" s="699"/>
      <c r="BV31" s="699"/>
      <c r="BW31" s="699"/>
      <c r="BX31" s="642">
        <v>97.5</v>
      </c>
      <c r="BY31" s="699"/>
      <c r="BZ31" s="699"/>
      <c r="CA31" s="699"/>
      <c r="CB31" s="700"/>
      <c r="CD31" s="695"/>
      <c r="CE31" s="696"/>
      <c r="CF31" s="662" t="s">
        <v>318</v>
      </c>
      <c r="CG31" s="663"/>
      <c r="CH31" s="663"/>
      <c r="CI31" s="663"/>
      <c r="CJ31" s="663"/>
      <c r="CK31" s="663"/>
      <c r="CL31" s="663"/>
      <c r="CM31" s="663"/>
      <c r="CN31" s="663"/>
      <c r="CO31" s="663"/>
      <c r="CP31" s="663"/>
      <c r="CQ31" s="664"/>
      <c r="CR31" s="647">
        <v>6480</v>
      </c>
      <c r="CS31" s="684"/>
      <c r="CT31" s="684"/>
      <c r="CU31" s="684"/>
      <c r="CV31" s="684"/>
      <c r="CW31" s="684"/>
      <c r="CX31" s="684"/>
      <c r="CY31" s="685"/>
      <c r="CZ31" s="652">
        <v>0.1</v>
      </c>
      <c r="DA31" s="681"/>
      <c r="DB31" s="681"/>
      <c r="DC31" s="686"/>
      <c r="DD31" s="656">
        <v>6480</v>
      </c>
      <c r="DE31" s="684"/>
      <c r="DF31" s="684"/>
      <c r="DG31" s="684"/>
      <c r="DH31" s="684"/>
      <c r="DI31" s="684"/>
      <c r="DJ31" s="684"/>
      <c r="DK31" s="685"/>
      <c r="DL31" s="656">
        <v>6480</v>
      </c>
      <c r="DM31" s="684"/>
      <c r="DN31" s="684"/>
      <c r="DO31" s="684"/>
      <c r="DP31" s="684"/>
      <c r="DQ31" s="684"/>
      <c r="DR31" s="684"/>
      <c r="DS31" s="684"/>
      <c r="DT31" s="684"/>
      <c r="DU31" s="684"/>
      <c r="DV31" s="685"/>
      <c r="DW31" s="652">
        <v>0.2</v>
      </c>
      <c r="DX31" s="681"/>
      <c r="DY31" s="681"/>
      <c r="DZ31" s="681"/>
      <c r="EA31" s="681"/>
      <c r="EB31" s="681"/>
      <c r="EC31" s="682"/>
    </row>
    <row r="32" spans="2:133" ht="11.25" customHeight="1" x14ac:dyDescent="0.15">
      <c r="B32" s="714" t="s">
        <v>319</v>
      </c>
      <c r="C32" s="715"/>
      <c r="D32" s="715"/>
      <c r="E32" s="715"/>
      <c r="F32" s="715"/>
      <c r="G32" s="715"/>
      <c r="H32" s="715"/>
      <c r="I32" s="715"/>
      <c r="J32" s="715"/>
      <c r="K32" s="715"/>
      <c r="L32" s="715"/>
      <c r="M32" s="715"/>
      <c r="N32" s="715"/>
      <c r="O32" s="715"/>
      <c r="P32" s="715"/>
      <c r="Q32" s="716"/>
      <c r="R32" s="647" t="s">
        <v>244</v>
      </c>
      <c r="S32" s="648"/>
      <c r="T32" s="648"/>
      <c r="U32" s="648"/>
      <c r="V32" s="648"/>
      <c r="W32" s="648"/>
      <c r="X32" s="648"/>
      <c r="Y32" s="649"/>
      <c r="Z32" s="650" t="s">
        <v>244</v>
      </c>
      <c r="AA32" s="650"/>
      <c r="AB32" s="650"/>
      <c r="AC32" s="650"/>
      <c r="AD32" s="651" t="s">
        <v>244</v>
      </c>
      <c r="AE32" s="651"/>
      <c r="AF32" s="651"/>
      <c r="AG32" s="651"/>
      <c r="AH32" s="651"/>
      <c r="AI32" s="651"/>
      <c r="AJ32" s="651"/>
      <c r="AK32" s="651"/>
      <c r="AL32" s="652" t="s">
        <v>173</v>
      </c>
      <c r="AM32" s="653"/>
      <c r="AN32" s="653"/>
      <c r="AO32" s="654"/>
      <c r="AP32" s="706"/>
      <c r="AQ32" s="707"/>
      <c r="AR32" s="707"/>
      <c r="AS32" s="707"/>
      <c r="AT32" s="711"/>
      <c r="AU32" s="230" t="s">
        <v>320</v>
      </c>
      <c r="AV32" s="230"/>
      <c r="AW32" s="230"/>
      <c r="AX32" s="644" t="s">
        <v>321</v>
      </c>
      <c r="AY32" s="645"/>
      <c r="AZ32" s="645"/>
      <c r="BA32" s="645"/>
      <c r="BB32" s="645"/>
      <c r="BC32" s="645"/>
      <c r="BD32" s="645"/>
      <c r="BE32" s="645"/>
      <c r="BF32" s="646"/>
      <c r="BG32" s="713">
        <v>99.2</v>
      </c>
      <c r="BH32" s="684"/>
      <c r="BI32" s="684"/>
      <c r="BJ32" s="684"/>
      <c r="BK32" s="684"/>
      <c r="BL32" s="684"/>
      <c r="BM32" s="653">
        <v>98</v>
      </c>
      <c r="BN32" s="701"/>
      <c r="BO32" s="701"/>
      <c r="BP32" s="701"/>
      <c r="BQ32" s="702"/>
      <c r="BR32" s="713">
        <v>99.7</v>
      </c>
      <c r="BS32" s="684"/>
      <c r="BT32" s="684"/>
      <c r="BU32" s="684"/>
      <c r="BV32" s="684"/>
      <c r="BW32" s="684"/>
      <c r="BX32" s="653">
        <v>98.4</v>
      </c>
      <c r="BY32" s="701"/>
      <c r="BZ32" s="701"/>
      <c r="CA32" s="701"/>
      <c r="CB32" s="702"/>
      <c r="CD32" s="697"/>
      <c r="CE32" s="698"/>
      <c r="CF32" s="662" t="s">
        <v>322</v>
      </c>
      <c r="CG32" s="663"/>
      <c r="CH32" s="663"/>
      <c r="CI32" s="663"/>
      <c r="CJ32" s="663"/>
      <c r="CK32" s="663"/>
      <c r="CL32" s="663"/>
      <c r="CM32" s="663"/>
      <c r="CN32" s="663"/>
      <c r="CO32" s="663"/>
      <c r="CP32" s="663"/>
      <c r="CQ32" s="664"/>
      <c r="CR32" s="647" t="s">
        <v>173</v>
      </c>
      <c r="CS32" s="648"/>
      <c r="CT32" s="648"/>
      <c r="CU32" s="648"/>
      <c r="CV32" s="648"/>
      <c r="CW32" s="648"/>
      <c r="CX32" s="648"/>
      <c r="CY32" s="649"/>
      <c r="CZ32" s="652" t="s">
        <v>173</v>
      </c>
      <c r="DA32" s="681"/>
      <c r="DB32" s="681"/>
      <c r="DC32" s="686"/>
      <c r="DD32" s="656" t="s">
        <v>173</v>
      </c>
      <c r="DE32" s="648"/>
      <c r="DF32" s="648"/>
      <c r="DG32" s="648"/>
      <c r="DH32" s="648"/>
      <c r="DI32" s="648"/>
      <c r="DJ32" s="648"/>
      <c r="DK32" s="649"/>
      <c r="DL32" s="656" t="s">
        <v>173</v>
      </c>
      <c r="DM32" s="648"/>
      <c r="DN32" s="648"/>
      <c r="DO32" s="648"/>
      <c r="DP32" s="648"/>
      <c r="DQ32" s="648"/>
      <c r="DR32" s="648"/>
      <c r="DS32" s="648"/>
      <c r="DT32" s="648"/>
      <c r="DU32" s="648"/>
      <c r="DV32" s="649"/>
      <c r="DW32" s="652" t="s">
        <v>173</v>
      </c>
      <c r="DX32" s="681"/>
      <c r="DY32" s="681"/>
      <c r="DZ32" s="681"/>
      <c r="EA32" s="681"/>
      <c r="EB32" s="681"/>
      <c r="EC32" s="682"/>
    </row>
    <row r="33" spans="2:133" ht="11.25" customHeight="1" x14ac:dyDescent="0.15">
      <c r="B33" s="644" t="s">
        <v>323</v>
      </c>
      <c r="C33" s="645"/>
      <c r="D33" s="645"/>
      <c r="E33" s="645"/>
      <c r="F33" s="645"/>
      <c r="G33" s="645"/>
      <c r="H33" s="645"/>
      <c r="I33" s="645"/>
      <c r="J33" s="645"/>
      <c r="K33" s="645"/>
      <c r="L33" s="645"/>
      <c r="M33" s="645"/>
      <c r="N33" s="645"/>
      <c r="O33" s="645"/>
      <c r="P33" s="645"/>
      <c r="Q33" s="646"/>
      <c r="R33" s="647">
        <v>355024</v>
      </c>
      <c r="S33" s="648"/>
      <c r="T33" s="648"/>
      <c r="U33" s="648"/>
      <c r="V33" s="648"/>
      <c r="W33" s="648"/>
      <c r="X33" s="648"/>
      <c r="Y33" s="649"/>
      <c r="Z33" s="650">
        <v>6.5</v>
      </c>
      <c r="AA33" s="650"/>
      <c r="AB33" s="650"/>
      <c r="AC33" s="650"/>
      <c r="AD33" s="651" t="s">
        <v>173</v>
      </c>
      <c r="AE33" s="651"/>
      <c r="AF33" s="651"/>
      <c r="AG33" s="651"/>
      <c r="AH33" s="651"/>
      <c r="AI33" s="651"/>
      <c r="AJ33" s="651"/>
      <c r="AK33" s="651"/>
      <c r="AL33" s="652" t="s">
        <v>244</v>
      </c>
      <c r="AM33" s="653"/>
      <c r="AN33" s="653"/>
      <c r="AO33" s="654"/>
      <c r="AP33" s="708"/>
      <c r="AQ33" s="709"/>
      <c r="AR33" s="709"/>
      <c r="AS33" s="709"/>
      <c r="AT33" s="712"/>
      <c r="AU33" s="232"/>
      <c r="AV33" s="232"/>
      <c r="AW33" s="232"/>
      <c r="AX33" s="688" t="s">
        <v>324</v>
      </c>
      <c r="AY33" s="689"/>
      <c r="AZ33" s="689"/>
      <c r="BA33" s="689"/>
      <c r="BB33" s="689"/>
      <c r="BC33" s="689"/>
      <c r="BD33" s="689"/>
      <c r="BE33" s="689"/>
      <c r="BF33" s="690"/>
      <c r="BG33" s="717">
        <v>99.7</v>
      </c>
      <c r="BH33" s="718"/>
      <c r="BI33" s="718"/>
      <c r="BJ33" s="718"/>
      <c r="BK33" s="718"/>
      <c r="BL33" s="718"/>
      <c r="BM33" s="719">
        <v>96.6</v>
      </c>
      <c r="BN33" s="718"/>
      <c r="BO33" s="718"/>
      <c r="BP33" s="718"/>
      <c r="BQ33" s="720"/>
      <c r="BR33" s="717">
        <v>99.5</v>
      </c>
      <c r="BS33" s="718"/>
      <c r="BT33" s="718"/>
      <c r="BU33" s="718"/>
      <c r="BV33" s="718"/>
      <c r="BW33" s="718"/>
      <c r="BX33" s="719">
        <v>96.2</v>
      </c>
      <c r="BY33" s="718"/>
      <c r="BZ33" s="718"/>
      <c r="CA33" s="718"/>
      <c r="CB33" s="720"/>
      <c r="CD33" s="662" t="s">
        <v>325</v>
      </c>
      <c r="CE33" s="663"/>
      <c r="CF33" s="663"/>
      <c r="CG33" s="663"/>
      <c r="CH33" s="663"/>
      <c r="CI33" s="663"/>
      <c r="CJ33" s="663"/>
      <c r="CK33" s="663"/>
      <c r="CL33" s="663"/>
      <c r="CM33" s="663"/>
      <c r="CN33" s="663"/>
      <c r="CO33" s="663"/>
      <c r="CP33" s="663"/>
      <c r="CQ33" s="664"/>
      <c r="CR33" s="647">
        <v>3189134</v>
      </c>
      <c r="CS33" s="684"/>
      <c r="CT33" s="684"/>
      <c r="CU33" s="684"/>
      <c r="CV33" s="684"/>
      <c r="CW33" s="684"/>
      <c r="CX33" s="684"/>
      <c r="CY33" s="685"/>
      <c r="CZ33" s="652">
        <v>59.6</v>
      </c>
      <c r="DA33" s="681"/>
      <c r="DB33" s="681"/>
      <c r="DC33" s="686"/>
      <c r="DD33" s="656">
        <v>2256667</v>
      </c>
      <c r="DE33" s="684"/>
      <c r="DF33" s="684"/>
      <c r="DG33" s="684"/>
      <c r="DH33" s="684"/>
      <c r="DI33" s="684"/>
      <c r="DJ33" s="684"/>
      <c r="DK33" s="685"/>
      <c r="DL33" s="656">
        <v>1051159</v>
      </c>
      <c r="DM33" s="684"/>
      <c r="DN33" s="684"/>
      <c r="DO33" s="684"/>
      <c r="DP33" s="684"/>
      <c r="DQ33" s="684"/>
      <c r="DR33" s="684"/>
      <c r="DS33" s="684"/>
      <c r="DT33" s="684"/>
      <c r="DU33" s="684"/>
      <c r="DV33" s="685"/>
      <c r="DW33" s="652">
        <v>36.4</v>
      </c>
      <c r="DX33" s="681"/>
      <c r="DY33" s="681"/>
      <c r="DZ33" s="681"/>
      <c r="EA33" s="681"/>
      <c r="EB33" s="681"/>
      <c r="EC33" s="682"/>
    </row>
    <row r="34" spans="2:133" ht="11.25" customHeight="1" x14ac:dyDescent="0.15">
      <c r="B34" s="644" t="s">
        <v>326</v>
      </c>
      <c r="C34" s="645"/>
      <c r="D34" s="645"/>
      <c r="E34" s="645"/>
      <c r="F34" s="645"/>
      <c r="G34" s="645"/>
      <c r="H34" s="645"/>
      <c r="I34" s="645"/>
      <c r="J34" s="645"/>
      <c r="K34" s="645"/>
      <c r="L34" s="645"/>
      <c r="M34" s="645"/>
      <c r="N34" s="645"/>
      <c r="O34" s="645"/>
      <c r="P34" s="645"/>
      <c r="Q34" s="646"/>
      <c r="R34" s="647">
        <v>28861</v>
      </c>
      <c r="S34" s="648"/>
      <c r="T34" s="648"/>
      <c r="U34" s="648"/>
      <c r="V34" s="648"/>
      <c r="W34" s="648"/>
      <c r="X34" s="648"/>
      <c r="Y34" s="649"/>
      <c r="Z34" s="650">
        <v>0.5</v>
      </c>
      <c r="AA34" s="650"/>
      <c r="AB34" s="650"/>
      <c r="AC34" s="650"/>
      <c r="AD34" s="651" t="s">
        <v>244</v>
      </c>
      <c r="AE34" s="651"/>
      <c r="AF34" s="651"/>
      <c r="AG34" s="651"/>
      <c r="AH34" s="651"/>
      <c r="AI34" s="651"/>
      <c r="AJ34" s="651"/>
      <c r="AK34" s="651"/>
      <c r="AL34" s="652" t="s">
        <v>173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327</v>
      </c>
      <c r="CE34" s="663"/>
      <c r="CF34" s="663"/>
      <c r="CG34" s="663"/>
      <c r="CH34" s="663"/>
      <c r="CI34" s="663"/>
      <c r="CJ34" s="663"/>
      <c r="CK34" s="663"/>
      <c r="CL34" s="663"/>
      <c r="CM34" s="663"/>
      <c r="CN34" s="663"/>
      <c r="CO34" s="663"/>
      <c r="CP34" s="663"/>
      <c r="CQ34" s="664"/>
      <c r="CR34" s="647">
        <v>654922</v>
      </c>
      <c r="CS34" s="648"/>
      <c r="CT34" s="648"/>
      <c r="CU34" s="648"/>
      <c r="CV34" s="648"/>
      <c r="CW34" s="648"/>
      <c r="CX34" s="648"/>
      <c r="CY34" s="649"/>
      <c r="CZ34" s="652">
        <v>12.2</v>
      </c>
      <c r="DA34" s="681"/>
      <c r="DB34" s="681"/>
      <c r="DC34" s="686"/>
      <c r="DD34" s="656">
        <v>482404</v>
      </c>
      <c r="DE34" s="648"/>
      <c r="DF34" s="648"/>
      <c r="DG34" s="648"/>
      <c r="DH34" s="648"/>
      <c r="DI34" s="648"/>
      <c r="DJ34" s="648"/>
      <c r="DK34" s="649"/>
      <c r="DL34" s="656">
        <v>390983</v>
      </c>
      <c r="DM34" s="648"/>
      <c r="DN34" s="648"/>
      <c r="DO34" s="648"/>
      <c r="DP34" s="648"/>
      <c r="DQ34" s="648"/>
      <c r="DR34" s="648"/>
      <c r="DS34" s="648"/>
      <c r="DT34" s="648"/>
      <c r="DU34" s="648"/>
      <c r="DV34" s="649"/>
      <c r="DW34" s="652">
        <v>13.5</v>
      </c>
      <c r="DX34" s="681"/>
      <c r="DY34" s="681"/>
      <c r="DZ34" s="681"/>
      <c r="EA34" s="681"/>
      <c r="EB34" s="681"/>
      <c r="EC34" s="682"/>
    </row>
    <row r="35" spans="2:133" ht="11.25" customHeight="1" x14ac:dyDescent="0.15">
      <c r="B35" s="644" t="s">
        <v>328</v>
      </c>
      <c r="C35" s="645"/>
      <c r="D35" s="645"/>
      <c r="E35" s="645"/>
      <c r="F35" s="645"/>
      <c r="G35" s="645"/>
      <c r="H35" s="645"/>
      <c r="I35" s="645"/>
      <c r="J35" s="645"/>
      <c r="K35" s="645"/>
      <c r="L35" s="645"/>
      <c r="M35" s="645"/>
      <c r="N35" s="645"/>
      <c r="O35" s="645"/>
      <c r="P35" s="645"/>
      <c r="Q35" s="646"/>
      <c r="R35" s="647">
        <v>36811</v>
      </c>
      <c r="S35" s="648"/>
      <c r="T35" s="648"/>
      <c r="U35" s="648"/>
      <c r="V35" s="648"/>
      <c r="W35" s="648"/>
      <c r="X35" s="648"/>
      <c r="Y35" s="649"/>
      <c r="Z35" s="650">
        <v>0.7</v>
      </c>
      <c r="AA35" s="650"/>
      <c r="AB35" s="650"/>
      <c r="AC35" s="650"/>
      <c r="AD35" s="651" t="s">
        <v>135</v>
      </c>
      <c r="AE35" s="651"/>
      <c r="AF35" s="651"/>
      <c r="AG35" s="651"/>
      <c r="AH35" s="651"/>
      <c r="AI35" s="651"/>
      <c r="AJ35" s="651"/>
      <c r="AK35" s="651"/>
      <c r="AL35" s="652" t="s">
        <v>173</v>
      </c>
      <c r="AM35" s="653"/>
      <c r="AN35" s="653"/>
      <c r="AO35" s="654"/>
      <c r="AP35" s="235"/>
      <c r="AQ35" s="626" t="s">
        <v>329</v>
      </c>
      <c r="AR35" s="627"/>
      <c r="AS35" s="627"/>
      <c r="AT35" s="627"/>
      <c r="AU35" s="627"/>
      <c r="AV35" s="627"/>
      <c r="AW35" s="627"/>
      <c r="AX35" s="627"/>
      <c r="AY35" s="627"/>
      <c r="AZ35" s="627"/>
      <c r="BA35" s="627"/>
      <c r="BB35" s="627"/>
      <c r="BC35" s="627"/>
      <c r="BD35" s="627"/>
      <c r="BE35" s="627"/>
      <c r="BF35" s="628"/>
      <c r="BG35" s="626" t="s">
        <v>330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331</v>
      </c>
      <c r="CE35" s="663"/>
      <c r="CF35" s="663"/>
      <c r="CG35" s="663"/>
      <c r="CH35" s="663"/>
      <c r="CI35" s="663"/>
      <c r="CJ35" s="663"/>
      <c r="CK35" s="663"/>
      <c r="CL35" s="663"/>
      <c r="CM35" s="663"/>
      <c r="CN35" s="663"/>
      <c r="CO35" s="663"/>
      <c r="CP35" s="663"/>
      <c r="CQ35" s="664"/>
      <c r="CR35" s="647">
        <v>147382</v>
      </c>
      <c r="CS35" s="684"/>
      <c r="CT35" s="684"/>
      <c r="CU35" s="684"/>
      <c r="CV35" s="684"/>
      <c r="CW35" s="684"/>
      <c r="CX35" s="684"/>
      <c r="CY35" s="685"/>
      <c r="CZ35" s="652">
        <v>2.8</v>
      </c>
      <c r="DA35" s="681"/>
      <c r="DB35" s="681"/>
      <c r="DC35" s="686"/>
      <c r="DD35" s="656">
        <v>136147</v>
      </c>
      <c r="DE35" s="684"/>
      <c r="DF35" s="684"/>
      <c r="DG35" s="684"/>
      <c r="DH35" s="684"/>
      <c r="DI35" s="684"/>
      <c r="DJ35" s="684"/>
      <c r="DK35" s="685"/>
      <c r="DL35" s="656">
        <v>125389</v>
      </c>
      <c r="DM35" s="684"/>
      <c r="DN35" s="684"/>
      <c r="DO35" s="684"/>
      <c r="DP35" s="684"/>
      <c r="DQ35" s="684"/>
      <c r="DR35" s="684"/>
      <c r="DS35" s="684"/>
      <c r="DT35" s="684"/>
      <c r="DU35" s="684"/>
      <c r="DV35" s="685"/>
      <c r="DW35" s="652">
        <v>4.3</v>
      </c>
      <c r="DX35" s="681"/>
      <c r="DY35" s="681"/>
      <c r="DZ35" s="681"/>
      <c r="EA35" s="681"/>
      <c r="EB35" s="681"/>
      <c r="EC35" s="682"/>
    </row>
    <row r="36" spans="2:133" ht="11.25" customHeight="1" x14ac:dyDescent="0.15">
      <c r="B36" s="644" t="s">
        <v>332</v>
      </c>
      <c r="C36" s="645"/>
      <c r="D36" s="645"/>
      <c r="E36" s="645"/>
      <c r="F36" s="645"/>
      <c r="G36" s="645"/>
      <c r="H36" s="645"/>
      <c r="I36" s="645"/>
      <c r="J36" s="645"/>
      <c r="K36" s="645"/>
      <c r="L36" s="645"/>
      <c r="M36" s="645"/>
      <c r="N36" s="645"/>
      <c r="O36" s="645"/>
      <c r="P36" s="645"/>
      <c r="Q36" s="646"/>
      <c r="R36" s="647">
        <v>293551</v>
      </c>
      <c r="S36" s="648"/>
      <c r="T36" s="648"/>
      <c r="U36" s="648"/>
      <c r="V36" s="648"/>
      <c r="W36" s="648"/>
      <c r="X36" s="648"/>
      <c r="Y36" s="649"/>
      <c r="Z36" s="650">
        <v>5.4</v>
      </c>
      <c r="AA36" s="650"/>
      <c r="AB36" s="650"/>
      <c r="AC36" s="650"/>
      <c r="AD36" s="651" t="s">
        <v>244</v>
      </c>
      <c r="AE36" s="651"/>
      <c r="AF36" s="651"/>
      <c r="AG36" s="651"/>
      <c r="AH36" s="651"/>
      <c r="AI36" s="651"/>
      <c r="AJ36" s="651"/>
      <c r="AK36" s="651"/>
      <c r="AL36" s="652" t="s">
        <v>173</v>
      </c>
      <c r="AM36" s="653"/>
      <c r="AN36" s="653"/>
      <c r="AO36" s="654"/>
      <c r="AP36" s="235"/>
      <c r="AQ36" s="721" t="s">
        <v>333</v>
      </c>
      <c r="AR36" s="722"/>
      <c r="AS36" s="722"/>
      <c r="AT36" s="722"/>
      <c r="AU36" s="722"/>
      <c r="AV36" s="722"/>
      <c r="AW36" s="722"/>
      <c r="AX36" s="722"/>
      <c r="AY36" s="723"/>
      <c r="AZ36" s="636">
        <v>570127</v>
      </c>
      <c r="BA36" s="637"/>
      <c r="BB36" s="637"/>
      <c r="BC36" s="637"/>
      <c r="BD36" s="637"/>
      <c r="BE36" s="637"/>
      <c r="BF36" s="724"/>
      <c r="BG36" s="658" t="s">
        <v>334</v>
      </c>
      <c r="BH36" s="659"/>
      <c r="BI36" s="659"/>
      <c r="BJ36" s="659"/>
      <c r="BK36" s="659"/>
      <c r="BL36" s="659"/>
      <c r="BM36" s="659"/>
      <c r="BN36" s="659"/>
      <c r="BO36" s="659"/>
      <c r="BP36" s="659"/>
      <c r="BQ36" s="659"/>
      <c r="BR36" s="659"/>
      <c r="BS36" s="659"/>
      <c r="BT36" s="659"/>
      <c r="BU36" s="660"/>
      <c r="BV36" s="636">
        <v>4360</v>
      </c>
      <c r="BW36" s="637"/>
      <c r="BX36" s="637"/>
      <c r="BY36" s="637"/>
      <c r="BZ36" s="637"/>
      <c r="CA36" s="637"/>
      <c r="CB36" s="724"/>
      <c r="CD36" s="662" t="s">
        <v>335</v>
      </c>
      <c r="CE36" s="663"/>
      <c r="CF36" s="663"/>
      <c r="CG36" s="663"/>
      <c r="CH36" s="663"/>
      <c r="CI36" s="663"/>
      <c r="CJ36" s="663"/>
      <c r="CK36" s="663"/>
      <c r="CL36" s="663"/>
      <c r="CM36" s="663"/>
      <c r="CN36" s="663"/>
      <c r="CO36" s="663"/>
      <c r="CP36" s="663"/>
      <c r="CQ36" s="664"/>
      <c r="CR36" s="647">
        <v>1526223</v>
      </c>
      <c r="CS36" s="648"/>
      <c r="CT36" s="648"/>
      <c r="CU36" s="648"/>
      <c r="CV36" s="648"/>
      <c r="CW36" s="648"/>
      <c r="CX36" s="648"/>
      <c r="CY36" s="649"/>
      <c r="CZ36" s="652">
        <v>28.5</v>
      </c>
      <c r="DA36" s="681"/>
      <c r="DB36" s="681"/>
      <c r="DC36" s="686"/>
      <c r="DD36" s="656">
        <v>910821</v>
      </c>
      <c r="DE36" s="648"/>
      <c r="DF36" s="648"/>
      <c r="DG36" s="648"/>
      <c r="DH36" s="648"/>
      <c r="DI36" s="648"/>
      <c r="DJ36" s="648"/>
      <c r="DK36" s="649"/>
      <c r="DL36" s="656">
        <v>359771</v>
      </c>
      <c r="DM36" s="648"/>
      <c r="DN36" s="648"/>
      <c r="DO36" s="648"/>
      <c r="DP36" s="648"/>
      <c r="DQ36" s="648"/>
      <c r="DR36" s="648"/>
      <c r="DS36" s="648"/>
      <c r="DT36" s="648"/>
      <c r="DU36" s="648"/>
      <c r="DV36" s="649"/>
      <c r="DW36" s="652">
        <v>12.4</v>
      </c>
      <c r="DX36" s="681"/>
      <c r="DY36" s="681"/>
      <c r="DZ36" s="681"/>
      <c r="EA36" s="681"/>
      <c r="EB36" s="681"/>
      <c r="EC36" s="682"/>
    </row>
    <row r="37" spans="2:133" ht="11.25" customHeight="1" x14ac:dyDescent="0.15">
      <c r="B37" s="644" t="s">
        <v>336</v>
      </c>
      <c r="C37" s="645"/>
      <c r="D37" s="645"/>
      <c r="E37" s="645"/>
      <c r="F37" s="645"/>
      <c r="G37" s="645"/>
      <c r="H37" s="645"/>
      <c r="I37" s="645"/>
      <c r="J37" s="645"/>
      <c r="K37" s="645"/>
      <c r="L37" s="645"/>
      <c r="M37" s="645"/>
      <c r="N37" s="645"/>
      <c r="O37" s="645"/>
      <c r="P37" s="645"/>
      <c r="Q37" s="646"/>
      <c r="R37" s="647">
        <v>83847</v>
      </c>
      <c r="S37" s="648"/>
      <c r="T37" s="648"/>
      <c r="U37" s="648"/>
      <c r="V37" s="648"/>
      <c r="W37" s="648"/>
      <c r="X37" s="648"/>
      <c r="Y37" s="649"/>
      <c r="Z37" s="650">
        <v>1.5</v>
      </c>
      <c r="AA37" s="650"/>
      <c r="AB37" s="650"/>
      <c r="AC37" s="650"/>
      <c r="AD37" s="651" t="s">
        <v>244</v>
      </c>
      <c r="AE37" s="651"/>
      <c r="AF37" s="651"/>
      <c r="AG37" s="651"/>
      <c r="AH37" s="651"/>
      <c r="AI37" s="651"/>
      <c r="AJ37" s="651"/>
      <c r="AK37" s="651"/>
      <c r="AL37" s="652" t="s">
        <v>173</v>
      </c>
      <c r="AM37" s="653"/>
      <c r="AN37" s="653"/>
      <c r="AO37" s="654"/>
      <c r="AQ37" s="725" t="s">
        <v>337</v>
      </c>
      <c r="AR37" s="726"/>
      <c r="AS37" s="726"/>
      <c r="AT37" s="726"/>
      <c r="AU37" s="726"/>
      <c r="AV37" s="726"/>
      <c r="AW37" s="726"/>
      <c r="AX37" s="726"/>
      <c r="AY37" s="727"/>
      <c r="AZ37" s="647">
        <v>251317</v>
      </c>
      <c r="BA37" s="648"/>
      <c r="BB37" s="648"/>
      <c r="BC37" s="648"/>
      <c r="BD37" s="684"/>
      <c r="BE37" s="684"/>
      <c r="BF37" s="702"/>
      <c r="BG37" s="662" t="s">
        <v>338</v>
      </c>
      <c r="BH37" s="663"/>
      <c r="BI37" s="663"/>
      <c r="BJ37" s="663"/>
      <c r="BK37" s="663"/>
      <c r="BL37" s="663"/>
      <c r="BM37" s="663"/>
      <c r="BN37" s="663"/>
      <c r="BO37" s="663"/>
      <c r="BP37" s="663"/>
      <c r="BQ37" s="663"/>
      <c r="BR37" s="663"/>
      <c r="BS37" s="663"/>
      <c r="BT37" s="663"/>
      <c r="BU37" s="664"/>
      <c r="BV37" s="647">
        <v>2777</v>
      </c>
      <c r="BW37" s="648"/>
      <c r="BX37" s="648"/>
      <c r="BY37" s="648"/>
      <c r="BZ37" s="648"/>
      <c r="CA37" s="648"/>
      <c r="CB37" s="657"/>
      <c r="CD37" s="662" t="s">
        <v>339</v>
      </c>
      <c r="CE37" s="663"/>
      <c r="CF37" s="663"/>
      <c r="CG37" s="663"/>
      <c r="CH37" s="663"/>
      <c r="CI37" s="663"/>
      <c r="CJ37" s="663"/>
      <c r="CK37" s="663"/>
      <c r="CL37" s="663"/>
      <c r="CM37" s="663"/>
      <c r="CN37" s="663"/>
      <c r="CO37" s="663"/>
      <c r="CP37" s="663"/>
      <c r="CQ37" s="664"/>
      <c r="CR37" s="647">
        <v>316668</v>
      </c>
      <c r="CS37" s="684"/>
      <c r="CT37" s="684"/>
      <c r="CU37" s="684"/>
      <c r="CV37" s="684"/>
      <c r="CW37" s="684"/>
      <c r="CX37" s="684"/>
      <c r="CY37" s="685"/>
      <c r="CZ37" s="652">
        <v>5.9</v>
      </c>
      <c r="DA37" s="681"/>
      <c r="DB37" s="681"/>
      <c r="DC37" s="686"/>
      <c r="DD37" s="656">
        <v>316668</v>
      </c>
      <c r="DE37" s="684"/>
      <c r="DF37" s="684"/>
      <c r="DG37" s="684"/>
      <c r="DH37" s="684"/>
      <c r="DI37" s="684"/>
      <c r="DJ37" s="684"/>
      <c r="DK37" s="685"/>
      <c r="DL37" s="656">
        <v>311667</v>
      </c>
      <c r="DM37" s="684"/>
      <c r="DN37" s="684"/>
      <c r="DO37" s="684"/>
      <c r="DP37" s="684"/>
      <c r="DQ37" s="684"/>
      <c r="DR37" s="684"/>
      <c r="DS37" s="684"/>
      <c r="DT37" s="684"/>
      <c r="DU37" s="684"/>
      <c r="DV37" s="685"/>
      <c r="DW37" s="652">
        <v>10.8</v>
      </c>
      <c r="DX37" s="681"/>
      <c r="DY37" s="681"/>
      <c r="DZ37" s="681"/>
      <c r="EA37" s="681"/>
      <c r="EB37" s="681"/>
      <c r="EC37" s="682"/>
    </row>
    <row r="38" spans="2:133" ht="11.25" customHeight="1" x14ac:dyDescent="0.15">
      <c r="B38" s="644" t="s">
        <v>340</v>
      </c>
      <c r="C38" s="645"/>
      <c r="D38" s="645"/>
      <c r="E38" s="645"/>
      <c r="F38" s="645"/>
      <c r="G38" s="645"/>
      <c r="H38" s="645"/>
      <c r="I38" s="645"/>
      <c r="J38" s="645"/>
      <c r="K38" s="645"/>
      <c r="L38" s="645"/>
      <c r="M38" s="645"/>
      <c r="N38" s="645"/>
      <c r="O38" s="645"/>
      <c r="P38" s="645"/>
      <c r="Q38" s="646"/>
      <c r="R38" s="647">
        <v>45049</v>
      </c>
      <c r="S38" s="648"/>
      <c r="T38" s="648"/>
      <c r="U38" s="648"/>
      <c r="V38" s="648"/>
      <c r="W38" s="648"/>
      <c r="X38" s="648"/>
      <c r="Y38" s="649"/>
      <c r="Z38" s="650">
        <v>0.8</v>
      </c>
      <c r="AA38" s="650"/>
      <c r="AB38" s="650"/>
      <c r="AC38" s="650"/>
      <c r="AD38" s="651">
        <v>2166</v>
      </c>
      <c r="AE38" s="651"/>
      <c r="AF38" s="651"/>
      <c r="AG38" s="651"/>
      <c r="AH38" s="651"/>
      <c r="AI38" s="651"/>
      <c r="AJ38" s="651"/>
      <c r="AK38" s="651"/>
      <c r="AL38" s="652">
        <v>0.1</v>
      </c>
      <c r="AM38" s="653"/>
      <c r="AN38" s="653"/>
      <c r="AO38" s="654"/>
      <c r="AQ38" s="725" t="s">
        <v>341</v>
      </c>
      <c r="AR38" s="726"/>
      <c r="AS38" s="726"/>
      <c r="AT38" s="726"/>
      <c r="AU38" s="726"/>
      <c r="AV38" s="726"/>
      <c r="AW38" s="726"/>
      <c r="AX38" s="726"/>
      <c r="AY38" s="727"/>
      <c r="AZ38" s="647">
        <v>90990</v>
      </c>
      <c r="BA38" s="648"/>
      <c r="BB38" s="648"/>
      <c r="BC38" s="648"/>
      <c r="BD38" s="684"/>
      <c r="BE38" s="684"/>
      <c r="BF38" s="702"/>
      <c r="BG38" s="662" t="s">
        <v>342</v>
      </c>
      <c r="BH38" s="663"/>
      <c r="BI38" s="663"/>
      <c r="BJ38" s="663"/>
      <c r="BK38" s="663"/>
      <c r="BL38" s="663"/>
      <c r="BM38" s="663"/>
      <c r="BN38" s="663"/>
      <c r="BO38" s="663"/>
      <c r="BP38" s="663"/>
      <c r="BQ38" s="663"/>
      <c r="BR38" s="663"/>
      <c r="BS38" s="663"/>
      <c r="BT38" s="663"/>
      <c r="BU38" s="664"/>
      <c r="BV38" s="647">
        <v>612</v>
      </c>
      <c r="BW38" s="648"/>
      <c r="BX38" s="648"/>
      <c r="BY38" s="648"/>
      <c r="BZ38" s="648"/>
      <c r="CA38" s="648"/>
      <c r="CB38" s="657"/>
      <c r="CD38" s="662" t="s">
        <v>343</v>
      </c>
      <c r="CE38" s="663"/>
      <c r="CF38" s="663"/>
      <c r="CG38" s="663"/>
      <c r="CH38" s="663"/>
      <c r="CI38" s="663"/>
      <c r="CJ38" s="663"/>
      <c r="CK38" s="663"/>
      <c r="CL38" s="663"/>
      <c r="CM38" s="663"/>
      <c r="CN38" s="663"/>
      <c r="CO38" s="663"/>
      <c r="CP38" s="663"/>
      <c r="CQ38" s="664"/>
      <c r="CR38" s="647">
        <v>318810</v>
      </c>
      <c r="CS38" s="648"/>
      <c r="CT38" s="648"/>
      <c r="CU38" s="648"/>
      <c r="CV38" s="648"/>
      <c r="CW38" s="648"/>
      <c r="CX38" s="648"/>
      <c r="CY38" s="649"/>
      <c r="CZ38" s="652">
        <v>6</v>
      </c>
      <c r="DA38" s="681"/>
      <c r="DB38" s="681"/>
      <c r="DC38" s="686"/>
      <c r="DD38" s="656">
        <v>228587</v>
      </c>
      <c r="DE38" s="648"/>
      <c r="DF38" s="648"/>
      <c r="DG38" s="648"/>
      <c r="DH38" s="648"/>
      <c r="DI38" s="648"/>
      <c r="DJ38" s="648"/>
      <c r="DK38" s="649"/>
      <c r="DL38" s="656">
        <v>175016</v>
      </c>
      <c r="DM38" s="648"/>
      <c r="DN38" s="648"/>
      <c r="DO38" s="648"/>
      <c r="DP38" s="648"/>
      <c r="DQ38" s="648"/>
      <c r="DR38" s="648"/>
      <c r="DS38" s="648"/>
      <c r="DT38" s="648"/>
      <c r="DU38" s="648"/>
      <c r="DV38" s="649"/>
      <c r="DW38" s="652">
        <v>6.1</v>
      </c>
      <c r="DX38" s="681"/>
      <c r="DY38" s="681"/>
      <c r="DZ38" s="681"/>
      <c r="EA38" s="681"/>
      <c r="EB38" s="681"/>
      <c r="EC38" s="682"/>
    </row>
    <row r="39" spans="2:133" ht="11.25" customHeight="1" x14ac:dyDescent="0.15">
      <c r="B39" s="644" t="s">
        <v>344</v>
      </c>
      <c r="C39" s="645"/>
      <c r="D39" s="645"/>
      <c r="E39" s="645"/>
      <c r="F39" s="645"/>
      <c r="G39" s="645"/>
      <c r="H39" s="645"/>
      <c r="I39" s="645"/>
      <c r="J39" s="645"/>
      <c r="K39" s="645"/>
      <c r="L39" s="645"/>
      <c r="M39" s="645"/>
      <c r="N39" s="645"/>
      <c r="O39" s="645"/>
      <c r="P39" s="645"/>
      <c r="Q39" s="646"/>
      <c r="R39" s="647">
        <v>411546</v>
      </c>
      <c r="S39" s="648"/>
      <c r="T39" s="648"/>
      <c r="U39" s="648"/>
      <c r="V39" s="648"/>
      <c r="W39" s="648"/>
      <c r="X39" s="648"/>
      <c r="Y39" s="649"/>
      <c r="Z39" s="650">
        <v>7.5</v>
      </c>
      <c r="AA39" s="650"/>
      <c r="AB39" s="650"/>
      <c r="AC39" s="650"/>
      <c r="AD39" s="651" t="s">
        <v>173</v>
      </c>
      <c r="AE39" s="651"/>
      <c r="AF39" s="651"/>
      <c r="AG39" s="651"/>
      <c r="AH39" s="651"/>
      <c r="AI39" s="651"/>
      <c r="AJ39" s="651"/>
      <c r="AK39" s="651"/>
      <c r="AL39" s="652" t="s">
        <v>173</v>
      </c>
      <c r="AM39" s="653"/>
      <c r="AN39" s="653"/>
      <c r="AO39" s="654"/>
      <c r="AQ39" s="725" t="s">
        <v>345</v>
      </c>
      <c r="AR39" s="726"/>
      <c r="AS39" s="726"/>
      <c r="AT39" s="726"/>
      <c r="AU39" s="726"/>
      <c r="AV39" s="726"/>
      <c r="AW39" s="726"/>
      <c r="AX39" s="726"/>
      <c r="AY39" s="727"/>
      <c r="AZ39" s="647">
        <v>39851</v>
      </c>
      <c r="BA39" s="648"/>
      <c r="BB39" s="648"/>
      <c r="BC39" s="648"/>
      <c r="BD39" s="684"/>
      <c r="BE39" s="684"/>
      <c r="BF39" s="702"/>
      <c r="BG39" s="662" t="s">
        <v>346</v>
      </c>
      <c r="BH39" s="663"/>
      <c r="BI39" s="663"/>
      <c r="BJ39" s="663"/>
      <c r="BK39" s="663"/>
      <c r="BL39" s="663"/>
      <c r="BM39" s="663"/>
      <c r="BN39" s="663"/>
      <c r="BO39" s="663"/>
      <c r="BP39" s="663"/>
      <c r="BQ39" s="663"/>
      <c r="BR39" s="663"/>
      <c r="BS39" s="663"/>
      <c r="BT39" s="663"/>
      <c r="BU39" s="664"/>
      <c r="BV39" s="647">
        <v>999</v>
      </c>
      <c r="BW39" s="648"/>
      <c r="BX39" s="648"/>
      <c r="BY39" s="648"/>
      <c r="BZ39" s="648"/>
      <c r="CA39" s="648"/>
      <c r="CB39" s="657"/>
      <c r="CD39" s="662" t="s">
        <v>347</v>
      </c>
      <c r="CE39" s="663"/>
      <c r="CF39" s="663"/>
      <c r="CG39" s="663"/>
      <c r="CH39" s="663"/>
      <c r="CI39" s="663"/>
      <c r="CJ39" s="663"/>
      <c r="CK39" s="663"/>
      <c r="CL39" s="663"/>
      <c r="CM39" s="663"/>
      <c r="CN39" s="663"/>
      <c r="CO39" s="663"/>
      <c r="CP39" s="663"/>
      <c r="CQ39" s="664"/>
      <c r="CR39" s="647">
        <v>528116</v>
      </c>
      <c r="CS39" s="684"/>
      <c r="CT39" s="684"/>
      <c r="CU39" s="684"/>
      <c r="CV39" s="684"/>
      <c r="CW39" s="684"/>
      <c r="CX39" s="684"/>
      <c r="CY39" s="685"/>
      <c r="CZ39" s="652">
        <v>9.9</v>
      </c>
      <c r="DA39" s="681"/>
      <c r="DB39" s="681"/>
      <c r="DC39" s="686"/>
      <c r="DD39" s="656">
        <v>486791</v>
      </c>
      <c r="DE39" s="684"/>
      <c r="DF39" s="684"/>
      <c r="DG39" s="684"/>
      <c r="DH39" s="684"/>
      <c r="DI39" s="684"/>
      <c r="DJ39" s="684"/>
      <c r="DK39" s="685"/>
      <c r="DL39" s="656" t="s">
        <v>173</v>
      </c>
      <c r="DM39" s="684"/>
      <c r="DN39" s="684"/>
      <c r="DO39" s="684"/>
      <c r="DP39" s="684"/>
      <c r="DQ39" s="684"/>
      <c r="DR39" s="684"/>
      <c r="DS39" s="684"/>
      <c r="DT39" s="684"/>
      <c r="DU39" s="684"/>
      <c r="DV39" s="685"/>
      <c r="DW39" s="652" t="s">
        <v>173</v>
      </c>
      <c r="DX39" s="681"/>
      <c r="DY39" s="681"/>
      <c r="DZ39" s="681"/>
      <c r="EA39" s="681"/>
      <c r="EB39" s="681"/>
      <c r="EC39" s="682"/>
    </row>
    <row r="40" spans="2:133" ht="11.25" customHeight="1" x14ac:dyDescent="0.15">
      <c r="B40" s="644" t="s">
        <v>348</v>
      </c>
      <c r="C40" s="645"/>
      <c r="D40" s="645"/>
      <c r="E40" s="645"/>
      <c r="F40" s="645"/>
      <c r="G40" s="645"/>
      <c r="H40" s="645"/>
      <c r="I40" s="645"/>
      <c r="J40" s="645"/>
      <c r="K40" s="645"/>
      <c r="L40" s="645"/>
      <c r="M40" s="645"/>
      <c r="N40" s="645"/>
      <c r="O40" s="645"/>
      <c r="P40" s="645"/>
      <c r="Q40" s="646"/>
      <c r="R40" s="647">
        <v>2959</v>
      </c>
      <c r="S40" s="648"/>
      <c r="T40" s="648"/>
      <c r="U40" s="648"/>
      <c r="V40" s="648"/>
      <c r="W40" s="648"/>
      <c r="X40" s="648"/>
      <c r="Y40" s="649"/>
      <c r="Z40" s="650">
        <v>0.1</v>
      </c>
      <c r="AA40" s="650"/>
      <c r="AB40" s="650"/>
      <c r="AC40" s="650"/>
      <c r="AD40" s="651" t="s">
        <v>135</v>
      </c>
      <c r="AE40" s="651"/>
      <c r="AF40" s="651"/>
      <c r="AG40" s="651"/>
      <c r="AH40" s="651"/>
      <c r="AI40" s="651"/>
      <c r="AJ40" s="651"/>
      <c r="AK40" s="651"/>
      <c r="AL40" s="652" t="s">
        <v>135</v>
      </c>
      <c r="AM40" s="653"/>
      <c r="AN40" s="653"/>
      <c r="AO40" s="654"/>
      <c r="AQ40" s="725" t="s">
        <v>349</v>
      </c>
      <c r="AR40" s="726"/>
      <c r="AS40" s="726"/>
      <c r="AT40" s="726"/>
      <c r="AU40" s="726"/>
      <c r="AV40" s="726"/>
      <c r="AW40" s="726"/>
      <c r="AX40" s="726"/>
      <c r="AY40" s="727"/>
      <c r="AZ40" s="647" t="s">
        <v>244</v>
      </c>
      <c r="BA40" s="648"/>
      <c r="BB40" s="648"/>
      <c r="BC40" s="648"/>
      <c r="BD40" s="684"/>
      <c r="BE40" s="684"/>
      <c r="BF40" s="702"/>
      <c r="BG40" s="728" t="s">
        <v>350</v>
      </c>
      <c r="BH40" s="729"/>
      <c r="BI40" s="729"/>
      <c r="BJ40" s="729"/>
      <c r="BK40" s="729"/>
      <c r="BL40" s="236"/>
      <c r="BM40" s="663" t="s">
        <v>351</v>
      </c>
      <c r="BN40" s="663"/>
      <c r="BO40" s="663"/>
      <c r="BP40" s="663"/>
      <c r="BQ40" s="663"/>
      <c r="BR40" s="663"/>
      <c r="BS40" s="663"/>
      <c r="BT40" s="663"/>
      <c r="BU40" s="664"/>
      <c r="BV40" s="647">
        <v>109</v>
      </c>
      <c r="BW40" s="648"/>
      <c r="BX40" s="648"/>
      <c r="BY40" s="648"/>
      <c r="BZ40" s="648"/>
      <c r="CA40" s="648"/>
      <c r="CB40" s="657"/>
      <c r="CD40" s="662" t="s">
        <v>352</v>
      </c>
      <c r="CE40" s="663"/>
      <c r="CF40" s="663"/>
      <c r="CG40" s="663"/>
      <c r="CH40" s="663"/>
      <c r="CI40" s="663"/>
      <c r="CJ40" s="663"/>
      <c r="CK40" s="663"/>
      <c r="CL40" s="663"/>
      <c r="CM40" s="663"/>
      <c r="CN40" s="663"/>
      <c r="CO40" s="663"/>
      <c r="CP40" s="663"/>
      <c r="CQ40" s="664"/>
      <c r="CR40" s="647">
        <v>13681</v>
      </c>
      <c r="CS40" s="648"/>
      <c r="CT40" s="648"/>
      <c r="CU40" s="648"/>
      <c r="CV40" s="648"/>
      <c r="CW40" s="648"/>
      <c r="CX40" s="648"/>
      <c r="CY40" s="649"/>
      <c r="CZ40" s="652">
        <v>0.3</v>
      </c>
      <c r="DA40" s="681"/>
      <c r="DB40" s="681"/>
      <c r="DC40" s="686"/>
      <c r="DD40" s="656">
        <v>11917</v>
      </c>
      <c r="DE40" s="648"/>
      <c r="DF40" s="648"/>
      <c r="DG40" s="648"/>
      <c r="DH40" s="648"/>
      <c r="DI40" s="648"/>
      <c r="DJ40" s="648"/>
      <c r="DK40" s="649"/>
      <c r="DL40" s="656" t="s">
        <v>244</v>
      </c>
      <c r="DM40" s="648"/>
      <c r="DN40" s="648"/>
      <c r="DO40" s="648"/>
      <c r="DP40" s="648"/>
      <c r="DQ40" s="648"/>
      <c r="DR40" s="648"/>
      <c r="DS40" s="648"/>
      <c r="DT40" s="648"/>
      <c r="DU40" s="648"/>
      <c r="DV40" s="649"/>
      <c r="DW40" s="652" t="s">
        <v>135</v>
      </c>
      <c r="DX40" s="681"/>
      <c r="DY40" s="681"/>
      <c r="DZ40" s="681"/>
      <c r="EA40" s="681"/>
      <c r="EB40" s="681"/>
      <c r="EC40" s="682"/>
    </row>
    <row r="41" spans="2:133" ht="11.25" customHeight="1" x14ac:dyDescent="0.15">
      <c r="B41" s="644" t="s">
        <v>353</v>
      </c>
      <c r="C41" s="645"/>
      <c r="D41" s="645"/>
      <c r="E41" s="645"/>
      <c r="F41" s="645"/>
      <c r="G41" s="645"/>
      <c r="H41" s="645"/>
      <c r="I41" s="645"/>
      <c r="J41" s="645"/>
      <c r="K41" s="645"/>
      <c r="L41" s="645"/>
      <c r="M41" s="645"/>
      <c r="N41" s="645"/>
      <c r="O41" s="645"/>
      <c r="P41" s="645"/>
      <c r="Q41" s="646"/>
      <c r="R41" s="647" t="s">
        <v>173</v>
      </c>
      <c r="S41" s="648"/>
      <c r="T41" s="648"/>
      <c r="U41" s="648"/>
      <c r="V41" s="648"/>
      <c r="W41" s="648"/>
      <c r="X41" s="648"/>
      <c r="Y41" s="649"/>
      <c r="Z41" s="650" t="s">
        <v>135</v>
      </c>
      <c r="AA41" s="650"/>
      <c r="AB41" s="650"/>
      <c r="AC41" s="650"/>
      <c r="AD41" s="651" t="s">
        <v>173</v>
      </c>
      <c r="AE41" s="651"/>
      <c r="AF41" s="651"/>
      <c r="AG41" s="651"/>
      <c r="AH41" s="651"/>
      <c r="AI41" s="651"/>
      <c r="AJ41" s="651"/>
      <c r="AK41" s="651"/>
      <c r="AL41" s="652" t="s">
        <v>244</v>
      </c>
      <c r="AM41" s="653"/>
      <c r="AN41" s="653"/>
      <c r="AO41" s="654"/>
      <c r="AQ41" s="725" t="s">
        <v>354</v>
      </c>
      <c r="AR41" s="726"/>
      <c r="AS41" s="726"/>
      <c r="AT41" s="726"/>
      <c r="AU41" s="726"/>
      <c r="AV41" s="726"/>
      <c r="AW41" s="726"/>
      <c r="AX41" s="726"/>
      <c r="AY41" s="727"/>
      <c r="AZ41" s="647">
        <v>55340</v>
      </c>
      <c r="BA41" s="648"/>
      <c r="BB41" s="648"/>
      <c r="BC41" s="648"/>
      <c r="BD41" s="684"/>
      <c r="BE41" s="684"/>
      <c r="BF41" s="702"/>
      <c r="BG41" s="728"/>
      <c r="BH41" s="729"/>
      <c r="BI41" s="729"/>
      <c r="BJ41" s="729"/>
      <c r="BK41" s="729"/>
      <c r="BL41" s="236"/>
      <c r="BM41" s="663" t="s">
        <v>355</v>
      </c>
      <c r="BN41" s="663"/>
      <c r="BO41" s="663"/>
      <c r="BP41" s="663"/>
      <c r="BQ41" s="663"/>
      <c r="BR41" s="663"/>
      <c r="BS41" s="663"/>
      <c r="BT41" s="663"/>
      <c r="BU41" s="664"/>
      <c r="BV41" s="647">
        <v>1</v>
      </c>
      <c r="BW41" s="648"/>
      <c r="BX41" s="648"/>
      <c r="BY41" s="648"/>
      <c r="BZ41" s="648"/>
      <c r="CA41" s="648"/>
      <c r="CB41" s="657"/>
      <c r="CD41" s="662" t="s">
        <v>356</v>
      </c>
      <c r="CE41" s="663"/>
      <c r="CF41" s="663"/>
      <c r="CG41" s="663"/>
      <c r="CH41" s="663"/>
      <c r="CI41" s="663"/>
      <c r="CJ41" s="663"/>
      <c r="CK41" s="663"/>
      <c r="CL41" s="663"/>
      <c r="CM41" s="663"/>
      <c r="CN41" s="663"/>
      <c r="CO41" s="663"/>
      <c r="CP41" s="663"/>
      <c r="CQ41" s="664"/>
      <c r="CR41" s="647" t="s">
        <v>173</v>
      </c>
      <c r="CS41" s="684"/>
      <c r="CT41" s="684"/>
      <c r="CU41" s="684"/>
      <c r="CV41" s="684"/>
      <c r="CW41" s="684"/>
      <c r="CX41" s="684"/>
      <c r="CY41" s="685"/>
      <c r="CZ41" s="652" t="s">
        <v>173</v>
      </c>
      <c r="DA41" s="681"/>
      <c r="DB41" s="681"/>
      <c r="DC41" s="686"/>
      <c r="DD41" s="656" t="s">
        <v>244</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357</v>
      </c>
      <c r="C42" s="645"/>
      <c r="D42" s="645"/>
      <c r="E42" s="645"/>
      <c r="F42" s="645"/>
      <c r="G42" s="645"/>
      <c r="H42" s="645"/>
      <c r="I42" s="645"/>
      <c r="J42" s="645"/>
      <c r="K42" s="645"/>
      <c r="L42" s="645"/>
      <c r="M42" s="645"/>
      <c r="N42" s="645"/>
      <c r="O42" s="645"/>
      <c r="P42" s="645"/>
      <c r="Q42" s="646"/>
      <c r="R42" s="647">
        <v>75787</v>
      </c>
      <c r="S42" s="648"/>
      <c r="T42" s="648"/>
      <c r="U42" s="648"/>
      <c r="V42" s="648"/>
      <c r="W42" s="648"/>
      <c r="X42" s="648"/>
      <c r="Y42" s="649"/>
      <c r="Z42" s="650">
        <v>1.4</v>
      </c>
      <c r="AA42" s="650"/>
      <c r="AB42" s="650"/>
      <c r="AC42" s="650"/>
      <c r="AD42" s="651" t="s">
        <v>244</v>
      </c>
      <c r="AE42" s="651"/>
      <c r="AF42" s="651"/>
      <c r="AG42" s="651"/>
      <c r="AH42" s="651"/>
      <c r="AI42" s="651"/>
      <c r="AJ42" s="651"/>
      <c r="AK42" s="651"/>
      <c r="AL42" s="652" t="s">
        <v>135</v>
      </c>
      <c r="AM42" s="653"/>
      <c r="AN42" s="653"/>
      <c r="AO42" s="654"/>
      <c r="AQ42" s="746" t="s">
        <v>358</v>
      </c>
      <c r="AR42" s="747"/>
      <c r="AS42" s="747"/>
      <c r="AT42" s="747"/>
      <c r="AU42" s="747"/>
      <c r="AV42" s="747"/>
      <c r="AW42" s="747"/>
      <c r="AX42" s="747"/>
      <c r="AY42" s="748"/>
      <c r="AZ42" s="738">
        <v>132629</v>
      </c>
      <c r="BA42" s="739"/>
      <c r="BB42" s="739"/>
      <c r="BC42" s="739"/>
      <c r="BD42" s="718"/>
      <c r="BE42" s="718"/>
      <c r="BF42" s="720"/>
      <c r="BG42" s="730"/>
      <c r="BH42" s="731"/>
      <c r="BI42" s="731"/>
      <c r="BJ42" s="731"/>
      <c r="BK42" s="731"/>
      <c r="BL42" s="237"/>
      <c r="BM42" s="673" t="s">
        <v>359</v>
      </c>
      <c r="BN42" s="673"/>
      <c r="BO42" s="673"/>
      <c r="BP42" s="673"/>
      <c r="BQ42" s="673"/>
      <c r="BR42" s="673"/>
      <c r="BS42" s="673"/>
      <c r="BT42" s="673"/>
      <c r="BU42" s="674"/>
      <c r="BV42" s="738">
        <v>362</v>
      </c>
      <c r="BW42" s="739"/>
      <c r="BX42" s="739"/>
      <c r="BY42" s="739"/>
      <c r="BZ42" s="739"/>
      <c r="CA42" s="739"/>
      <c r="CB42" s="745"/>
      <c r="CD42" s="644" t="s">
        <v>360</v>
      </c>
      <c r="CE42" s="645"/>
      <c r="CF42" s="645"/>
      <c r="CG42" s="645"/>
      <c r="CH42" s="645"/>
      <c r="CI42" s="645"/>
      <c r="CJ42" s="645"/>
      <c r="CK42" s="645"/>
      <c r="CL42" s="645"/>
      <c r="CM42" s="645"/>
      <c r="CN42" s="645"/>
      <c r="CO42" s="645"/>
      <c r="CP42" s="645"/>
      <c r="CQ42" s="646"/>
      <c r="CR42" s="647">
        <v>648251</v>
      </c>
      <c r="CS42" s="648"/>
      <c r="CT42" s="648"/>
      <c r="CU42" s="648"/>
      <c r="CV42" s="648"/>
      <c r="CW42" s="648"/>
      <c r="CX42" s="648"/>
      <c r="CY42" s="649"/>
      <c r="CZ42" s="652">
        <v>12.1</v>
      </c>
      <c r="DA42" s="653"/>
      <c r="DB42" s="653"/>
      <c r="DC42" s="665"/>
      <c r="DD42" s="656">
        <v>219109</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361</v>
      </c>
      <c r="C43" s="689"/>
      <c r="D43" s="689"/>
      <c r="E43" s="689"/>
      <c r="F43" s="689"/>
      <c r="G43" s="689"/>
      <c r="H43" s="689"/>
      <c r="I43" s="689"/>
      <c r="J43" s="689"/>
      <c r="K43" s="689"/>
      <c r="L43" s="689"/>
      <c r="M43" s="689"/>
      <c r="N43" s="689"/>
      <c r="O43" s="689"/>
      <c r="P43" s="689"/>
      <c r="Q43" s="690"/>
      <c r="R43" s="738">
        <v>5451559</v>
      </c>
      <c r="S43" s="739"/>
      <c r="T43" s="739"/>
      <c r="U43" s="739"/>
      <c r="V43" s="739"/>
      <c r="W43" s="739"/>
      <c r="X43" s="739"/>
      <c r="Y43" s="740"/>
      <c r="Z43" s="741">
        <v>100</v>
      </c>
      <c r="AA43" s="741"/>
      <c r="AB43" s="741"/>
      <c r="AC43" s="741"/>
      <c r="AD43" s="742">
        <v>2812763</v>
      </c>
      <c r="AE43" s="742"/>
      <c r="AF43" s="742"/>
      <c r="AG43" s="742"/>
      <c r="AH43" s="742"/>
      <c r="AI43" s="742"/>
      <c r="AJ43" s="742"/>
      <c r="AK43" s="742"/>
      <c r="AL43" s="743">
        <v>100</v>
      </c>
      <c r="AM43" s="719"/>
      <c r="AN43" s="719"/>
      <c r="AO43" s="744"/>
      <c r="BV43" s="238"/>
      <c r="BW43" s="238"/>
      <c r="BX43" s="238"/>
      <c r="BY43" s="238"/>
      <c r="BZ43" s="238"/>
      <c r="CA43" s="238"/>
      <c r="CB43" s="238"/>
      <c r="CD43" s="644" t="s">
        <v>362</v>
      </c>
      <c r="CE43" s="645"/>
      <c r="CF43" s="645"/>
      <c r="CG43" s="645"/>
      <c r="CH43" s="645"/>
      <c r="CI43" s="645"/>
      <c r="CJ43" s="645"/>
      <c r="CK43" s="645"/>
      <c r="CL43" s="645"/>
      <c r="CM43" s="645"/>
      <c r="CN43" s="645"/>
      <c r="CO43" s="645"/>
      <c r="CP43" s="645"/>
      <c r="CQ43" s="646"/>
      <c r="CR43" s="647">
        <v>19448</v>
      </c>
      <c r="CS43" s="684"/>
      <c r="CT43" s="684"/>
      <c r="CU43" s="684"/>
      <c r="CV43" s="684"/>
      <c r="CW43" s="684"/>
      <c r="CX43" s="684"/>
      <c r="CY43" s="685"/>
      <c r="CZ43" s="652">
        <v>0.4</v>
      </c>
      <c r="DA43" s="681"/>
      <c r="DB43" s="681"/>
      <c r="DC43" s="686"/>
      <c r="DD43" s="656">
        <v>19448</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309</v>
      </c>
      <c r="CE44" s="760"/>
      <c r="CF44" s="644" t="s">
        <v>363</v>
      </c>
      <c r="CG44" s="645"/>
      <c r="CH44" s="645"/>
      <c r="CI44" s="645"/>
      <c r="CJ44" s="645"/>
      <c r="CK44" s="645"/>
      <c r="CL44" s="645"/>
      <c r="CM44" s="645"/>
      <c r="CN44" s="645"/>
      <c r="CO44" s="645"/>
      <c r="CP44" s="645"/>
      <c r="CQ44" s="646"/>
      <c r="CR44" s="647">
        <v>640546</v>
      </c>
      <c r="CS44" s="648"/>
      <c r="CT44" s="648"/>
      <c r="CU44" s="648"/>
      <c r="CV44" s="648"/>
      <c r="CW44" s="648"/>
      <c r="CX44" s="648"/>
      <c r="CY44" s="649"/>
      <c r="CZ44" s="652">
        <v>12</v>
      </c>
      <c r="DA44" s="653"/>
      <c r="DB44" s="653"/>
      <c r="DC44" s="665"/>
      <c r="DD44" s="656">
        <v>211404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365</v>
      </c>
      <c r="CG45" s="645"/>
      <c r="CH45" s="645"/>
      <c r="CI45" s="645"/>
      <c r="CJ45" s="645"/>
      <c r="CK45" s="645"/>
      <c r="CL45" s="645"/>
      <c r="CM45" s="645"/>
      <c r="CN45" s="645"/>
      <c r="CO45" s="645"/>
      <c r="CP45" s="645"/>
      <c r="CQ45" s="646"/>
      <c r="CR45" s="647">
        <v>312192</v>
      </c>
      <c r="CS45" s="684"/>
      <c r="CT45" s="684"/>
      <c r="CU45" s="684"/>
      <c r="CV45" s="684"/>
      <c r="CW45" s="684"/>
      <c r="CX45" s="684"/>
      <c r="CY45" s="685"/>
      <c r="CZ45" s="652">
        <v>5.8</v>
      </c>
      <c r="DA45" s="681"/>
      <c r="DB45" s="681"/>
      <c r="DC45" s="686"/>
      <c r="DD45" s="656">
        <v>34863</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367</v>
      </c>
      <c r="CG46" s="645"/>
      <c r="CH46" s="645"/>
      <c r="CI46" s="645"/>
      <c r="CJ46" s="645"/>
      <c r="CK46" s="645"/>
      <c r="CL46" s="645"/>
      <c r="CM46" s="645"/>
      <c r="CN46" s="645"/>
      <c r="CO46" s="645"/>
      <c r="CP46" s="645"/>
      <c r="CQ46" s="646"/>
      <c r="CR46" s="647">
        <v>277228</v>
      </c>
      <c r="CS46" s="648"/>
      <c r="CT46" s="648"/>
      <c r="CU46" s="648"/>
      <c r="CV46" s="648"/>
      <c r="CW46" s="648"/>
      <c r="CX46" s="648"/>
      <c r="CY46" s="649"/>
      <c r="CZ46" s="652">
        <v>5.2</v>
      </c>
      <c r="DA46" s="653"/>
      <c r="DB46" s="653"/>
      <c r="DC46" s="665"/>
      <c r="DD46" s="656">
        <v>139769</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369</v>
      </c>
      <c r="CG47" s="645"/>
      <c r="CH47" s="645"/>
      <c r="CI47" s="645"/>
      <c r="CJ47" s="645"/>
      <c r="CK47" s="645"/>
      <c r="CL47" s="645"/>
      <c r="CM47" s="645"/>
      <c r="CN47" s="645"/>
      <c r="CO47" s="645"/>
      <c r="CP47" s="645"/>
      <c r="CQ47" s="646"/>
      <c r="CR47" s="647">
        <v>7705</v>
      </c>
      <c r="CS47" s="684"/>
      <c r="CT47" s="684"/>
      <c r="CU47" s="684"/>
      <c r="CV47" s="684"/>
      <c r="CW47" s="684"/>
      <c r="CX47" s="684"/>
      <c r="CY47" s="685"/>
      <c r="CZ47" s="652">
        <v>0.1</v>
      </c>
      <c r="DA47" s="681"/>
      <c r="DB47" s="681"/>
      <c r="DC47" s="686"/>
      <c r="DD47" s="656">
        <v>7705</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370</v>
      </c>
      <c r="CG48" s="645"/>
      <c r="CH48" s="645"/>
      <c r="CI48" s="645"/>
      <c r="CJ48" s="645"/>
      <c r="CK48" s="645"/>
      <c r="CL48" s="645"/>
      <c r="CM48" s="645"/>
      <c r="CN48" s="645"/>
      <c r="CO48" s="645"/>
      <c r="CP48" s="645"/>
      <c r="CQ48" s="646"/>
      <c r="CR48" s="647" t="s">
        <v>244</v>
      </c>
      <c r="CS48" s="648"/>
      <c r="CT48" s="648"/>
      <c r="CU48" s="648"/>
      <c r="CV48" s="648"/>
      <c r="CW48" s="648"/>
      <c r="CX48" s="648"/>
      <c r="CY48" s="649"/>
      <c r="CZ48" s="652" t="s">
        <v>173</v>
      </c>
      <c r="DA48" s="653"/>
      <c r="DB48" s="653"/>
      <c r="DC48" s="665"/>
      <c r="DD48" s="656" t="s">
        <v>173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371</v>
      </c>
      <c r="CE49" s="689"/>
      <c r="CF49" s="689"/>
      <c r="CG49" s="689"/>
      <c r="CH49" s="689"/>
      <c r="CI49" s="689"/>
      <c r="CJ49" s="689"/>
      <c r="CK49" s="689"/>
      <c r="CL49" s="689"/>
      <c r="CM49" s="689"/>
      <c r="CN49" s="689"/>
      <c r="CO49" s="689"/>
      <c r="CP49" s="689"/>
      <c r="CQ49" s="690"/>
      <c r="CR49" s="738">
        <v>5351119</v>
      </c>
      <c r="CS49" s="718"/>
      <c r="CT49" s="718"/>
      <c r="CU49" s="718"/>
      <c r="CV49" s="718"/>
      <c r="CW49" s="718"/>
      <c r="CX49" s="718"/>
      <c r="CY49" s="749"/>
      <c r="CZ49" s="743">
        <v>100</v>
      </c>
      <c r="DA49" s="750"/>
      <c r="DB49" s="750"/>
      <c r="DC49" s="751"/>
      <c r="DD49" s="752">
        <v>3740245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7aeb0l0ew9JcwHHzZZTfkMhcKlw+lFwVK8oZY4wgUDxS76HGUCWAGomjfGHKeAJjwvG7LwKsmiWd7ebqUY+NBA==" saltValue="4m6c/zPsic3CifR/pdamn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373</v>
      </c>
      <c r="DK2" s="795"/>
      <c r="DL2" s="795"/>
      <c r="DM2" s="795"/>
      <c r="DN2" s="795"/>
      <c r="DO2" s="796"/>
      <c r="DP2" s="251"/>
      <c r="DQ2" s="794" t="s">
        <v>374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377</v>
      </c>
      <c r="B5" s="789"/>
      <c r="C5" s="789"/>
      <c r="D5" s="789"/>
      <c r="E5" s="789"/>
      <c r="F5" s="789"/>
      <c r="G5" s="789"/>
      <c r="H5" s="789"/>
      <c r="I5" s="789"/>
      <c r="J5" s="789"/>
      <c r="K5" s="789"/>
      <c r="L5" s="789"/>
      <c r="M5" s="789"/>
      <c r="N5" s="789"/>
      <c r="O5" s="789"/>
      <c r="P5" s="790"/>
      <c r="Q5" s="765" t="s">
        <v>378</v>
      </c>
      <c r="R5" s="766"/>
      <c r="S5" s="766"/>
      <c r="T5" s="766"/>
      <c r="U5" s="767"/>
      <c r="V5" s="765" t="s">
        <v>379</v>
      </c>
      <c r="W5" s="766"/>
      <c r="X5" s="766"/>
      <c r="Y5" s="766"/>
      <c r="Z5" s="767"/>
      <c r="AA5" s="765" t="s">
        <v>380</v>
      </c>
      <c r="AB5" s="766"/>
      <c r="AC5" s="766"/>
      <c r="AD5" s="766"/>
      <c r="AE5" s="766"/>
      <c r="AF5" s="798" t="s">
        <v>381</v>
      </c>
      <c r="AG5" s="766"/>
      <c r="AH5" s="766"/>
      <c r="AI5" s="766"/>
      <c r="AJ5" s="777"/>
      <c r="AK5" s="766" t="s">
        <v>382</v>
      </c>
      <c r="AL5" s="766"/>
      <c r="AM5" s="766"/>
      <c r="AN5" s="766"/>
      <c r="AO5" s="767"/>
      <c r="AP5" s="765" t="s">
        <v>383</v>
      </c>
      <c r="AQ5" s="766"/>
      <c r="AR5" s="766"/>
      <c r="AS5" s="766"/>
      <c r="AT5" s="767"/>
      <c r="AU5" s="765" t="s">
        <v>384</v>
      </c>
      <c r="AV5" s="766"/>
      <c r="AW5" s="766"/>
      <c r="AX5" s="766"/>
      <c r="AY5" s="777"/>
      <c r="AZ5" s="258"/>
      <c r="BA5" s="258"/>
      <c r="BB5" s="258"/>
      <c r="BC5" s="258"/>
      <c r="BD5" s="258"/>
      <c r="BE5" s="259"/>
      <c r="BF5" s="259"/>
      <c r="BG5" s="259"/>
      <c r="BH5" s="259"/>
      <c r="BI5" s="259"/>
      <c r="BJ5" s="259"/>
      <c r="BK5" s="259"/>
      <c r="BL5" s="259"/>
      <c r="BM5" s="259"/>
      <c r="BN5" s="259"/>
      <c r="BO5" s="259"/>
      <c r="BP5" s="259"/>
      <c r="BQ5" s="788" t="s">
        <v>385</v>
      </c>
      <c r="BR5" s="789"/>
      <c r="BS5" s="789"/>
      <c r="BT5" s="789"/>
      <c r="BU5" s="789"/>
      <c r="BV5" s="789"/>
      <c r="BW5" s="789"/>
      <c r="BX5" s="789"/>
      <c r="BY5" s="789"/>
      <c r="BZ5" s="789"/>
      <c r="CA5" s="789"/>
      <c r="CB5" s="789"/>
      <c r="CC5" s="789"/>
      <c r="CD5" s="789"/>
      <c r="CE5" s="789"/>
      <c r="CF5" s="789"/>
      <c r="CG5" s="790"/>
      <c r="CH5" s="765" t="s">
        <v>386</v>
      </c>
      <c r="CI5" s="766"/>
      <c r="CJ5" s="766"/>
      <c r="CK5" s="766"/>
      <c r="CL5" s="767"/>
      <c r="CM5" s="765" t="s">
        <v>387</v>
      </c>
      <c r="CN5" s="766"/>
      <c r="CO5" s="766"/>
      <c r="CP5" s="766"/>
      <c r="CQ5" s="767"/>
      <c r="CR5" s="765" t="s">
        <v>388</v>
      </c>
      <c r="CS5" s="766"/>
      <c r="CT5" s="766"/>
      <c r="CU5" s="766"/>
      <c r="CV5" s="767"/>
      <c r="CW5" s="765" t="s">
        <v>389</v>
      </c>
      <c r="CX5" s="766"/>
      <c r="CY5" s="766"/>
      <c r="CZ5" s="766"/>
      <c r="DA5" s="767"/>
      <c r="DB5" s="765" t="s">
        <v>390</v>
      </c>
      <c r="DC5" s="766"/>
      <c r="DD5" s="766"/>
      <c r="DE5" s="766"/>
      <c r="DF5" s="767"/>
      <c r="DG5" s="771" t="s">
        <v>391</v>
      </c>
      <c r="DH5" s="772"/>
      <c r="DI5" s="772"/>
      <c r="DJ5" s="772"/>
      <c r="DK5" s="773"/>
      <c r="DL5" s="771" t="s">
        <v>392</v>
      </c>
      <c r="DM5" s="772"/>
      <c r="DN5" s="772"/>
      <c r="DO5" s="772"/>
      <c r="DP5" s="773"/>
      <c r="DQ5" s="765" t="s">
        <v>393</v>
      </c>
      <c r="DR5" s="766"/>
      <c r="DS5" s="766"/>
      <c r="DT5" s="766"/>
      <c r="DU5" s="767"/>
      <c r="DV5" s="765" t="s">
        <v>384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394</v>
      </c>
      <c r="C7" s="780"/>
      <c r="D7" s="780"/>
      <c r="E7" s="780"/>
      <c r="F7" s="780"/>
      <c r="G7" s="780"/>
      <c r="H7" s="780"/>
      <c r="I7" s="780"/>
      <c r="J7" s="780"/>
      <c r="K7" s="780"/>
      <c r="L7" s="780"/>
      <c r="M7" s="780"/>
      <c r="N7" s="780"/>
      <c r="O7" s="780"/>
      <c r="P7" s="781"/>
      <c r="Q7" s="782">
        <v>5452</v>
      </c>
      <c r="R7" s="783"/>
      <c r="S7" s="783"/>
      <c r="T7" s="783"/>
      <c r="U7" s="783"/>
      <c r="V7" s="783">
        <v>5351</v>
      </c>
      <c r="W7" s="783"/>
      <c r="X7" s="783"/>
      <c r="Y7" s="783"/>
      <c r="Z7" s="783"/>
      <c r="AA7" s="783">
        <v>100</v>
      </c>
      <c r="AB7" s="783"/>
      <c r="AC7" s="783"/>
      <c r="AD7" s="783"/>
      <c r="AE7" s="784"/>
      <c r="AF7" s="785">
        <v>77</v>
      </c>
      <c r="AG7" s="786"/>
      <c r="AH7" s="786"/>
      <c r="AI7" s="786"/>
      <c r="AJ7" s="787"/>
      <c r="AK7" s="822">
        <v>294</v>
      </c>
      <c r="AL7" s="823"/>
      <c r="AM7" s="823"/>
      <c r="AN7" s="823"/>
      <c r="AO7" s="823"/>
      <c r="AP7" s="823">
        <v>3468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589</v>
      </c>
      <c r="BT7" s="827"/>
      <c r="BU7" s="827"/>
      <c r="BV7" s="827"/>
      <c r="BW7" s="827"/>
      <c r="BX7" s="827"/>
      <c r="BY7" s="827"/>
      <c r="BZ7" s="827"/>
      <c r="CA7" s="827"/>
      <c r="CB7" s="827"/>
      <c r="CC7" s="827"/>
      <c r="CD7" s="827"/>
      <c r="CE7" s="827"/>
      <c r="CF7" s="827"/>
      <c r="CG7" s="828"/>
      <c r="CH7" s="819">
        <v>2</v>
      </c>
      <c r="CI7" s="820"/>
      <c r="CJ7" s="820"/>
      <c r="CK7" s="820"/>
      <c r="CL7" s="821"/>
      <c r="CM7" s="819">
        <v>86</v>
      </c>
      <c r="CN7" s="820"/>
      <c r="CO7" s="820"/>
      <c r="CP7" s="820"/>
      <c r="CQ7" s="821"/>
      <c r="CR7" s="819">
        <v>10</v>
      </c>
      <c r="CS7" s="820"/>
      <c r="CT7" s="820"/>
      <c r="CU7" s="820"/>
      <c r="CV7" s="821"/>
      <c r="CW7" s="819" t="s">
        <v>591</v>
      </c>
      <c r="CX7" s="820"/>
      <c r="CY7" s="820"/>
      <c r="CZ7" s="820"/>
      <c r="DA7" s="821"/>
      <c r="DB7" s="819" t="s">
        <v>591</v>
      </c>
      <c r="DC7" s="820"/>
      <c r="DD7" s="820"/>
      <c r="DE7" s="820"/>
      <c r="DF7" s="821"/>
      <c r="DG7" s="819" t="s">
        <v>591</v>
      </c>
      <c r="DH7" s="820"/>
      <c r="DI7" s="820"/>
      <c r="DJ7" s="820"/>
      <c r="DK7" s="821"/>
      <c r="DL7" s="819" t="s">
        <v>591</v>
      </c>
      <c r="DM7" s="820"/>
      <c r="DN7" s="820"/>
      <c r="DO7" s="820"/>
      <c r="DP7" s="821"/>
      <c r="DQ7" s="819" t="s">
        <v>591</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590</v>
      </c>
      <c r="BT8" s="817"/>
      <c r="BU8" s="817"/>
      <c r="BV8" s="817"/>
      <c r="BW8" s="817"/>
      <c r="BX8" s="817"/>
      <c r="BY8" s="817"/>
      <c r="BZ8" s="817"/>
      <c r="CA8" s="817"/>
      <c r="CB8" s="817"/>
      <c r="CC8" s="817"/>
      <c r="CD8" s="817"/>
      <c r="CE8" s="817"/>
      <c r="CF8" s="817"/>
      <c r="CG8" s="818"/>
      <c r="CH8" s="829">
        <v>4</v>
      </c>
      <c r="CI8" s="830"/>
      <c r="CJ8" s="830"/>
      <c r="CK8" s="830"/>
      <c r="CL8" s="831"/>
      <c r="CM8" s="829">
        <v>59</v>
      </c>
      <c r="CN8" s="830"/>
      <c r="CO8" s="830"/>
      <c r="CP8" s="830"/>
      <c r="CQ8" s="831"/>
      <c r="CR8" s="829">
        <v>30</v>
      </c>
      <c r="CS8" s="830"/>
      <c r="CT8" s="830"/>
      <c r="CU8" s="830"/>
      <c r="CV8" s="831"/>
      <c r="CW8" s="829" t="s">
        <v>591</v>
      </c>
      <c r="CX8" s="830"/>
      <c r="CY8" s="830"/>
      <c r="CZ8" s="830"/>
      <c r="DA8" s="831"/>
      <c r="DB8" s="829" t="s">
        <v>591</v>
      </c>
      <c r="DC8" s="830"/>
      <c r="DD8" s="830"/>
      <c r="DE8" s="830"/>
      <c r="DF8" s="831"/>
      <c r="DG8" s="829" t="s">
        <v>591</v>
      </c>
      <c r="DH8" s="830"/>
      <c r="DI8" s="830"/>
      <c r="DJ8" s="830"/>
      <c r="DK8" s="831"/>
      <c r="DL8" s="829" t="s">
        <v>591</v>
      </c>
      <c r="DM8" s="830"/>
      <c r="DN8" s="830"/>
      <c r="DO8" s="830"/>
      <c r="DP8" s="831"/>
      <c r="DQ8" s="829" t="s">
        <v>591</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396</v>
      </c>
      <c r="B23" s="838" t="s">
        <v>397</v>
      </c>
      <c r="C23" s="839"/>
      <c r="D23" s="839"/>
      <c r="E23" s="839"/>
      <c r="F23" s="839"/>
      <c r="G23" s="839"/>
      <c r="H23" s="839"/>
      <c r="I23" s="839"/>
      <c r="J23" s="839"/>
      <c r="K23" s="839"/>
      <c r="L23" s="839"/>
      <c r="M23" s="839"/>
      <c r="N23" s="839"/>
      <c r="O23" s="839"/>
      <c r="P23" s="840"/>
      <c r="Q23" s="841">
        <v>5452</v>
      </c>
      <c r="R23" s="842"/>
      <c r="S23" s="842"/>
      <c r="T23" s="842"/>
      <c r="U23" s="842"/>
      <c r="V23" s="842">
        <v>5351</v>
      </c>
      <c r="W23" s="842"/>
      <c r="X23" s="842"/>
      <c r="Y23" s="842"/>
      <c r="Z23" s="842"/>
      <c r="AA23" s="842">
        <v>100</v>
      </c>
      <c r="AB23" s="842"/>
      <c r="AC23" s="842"/>
      <c r="AD23" s="842"/>
      <c r="AE23" s="843"/>
      <c r="AF23" s="844">
        <v>77</v>
      </c>
      <c r="AG23" s="842"/>
      <c r="AH23" s="842"/>
      <c r="AI23" s="842"/>
      <c r="AJ23" s="845"/>
      <c r="AK23" s="846"/>
      <c r="AL23" s="847"/>
      <c r="AM23" s="847"/>
      <c r="AN23" s="847"/>
      <c r="AO23" s="847"/>
      <c r="AP23" s="842">
        <v>3468</v>
      </c>
      <c r="AQ23" s="842"/>
      <c r="AR23" s="842"/>
      <c r="AS23" s="842"/>
      <c r="AT23" s="842"/>
      <c r="AU23" s="848"/>
      <c r="AV23" s="848"/>
      <c r="AW23" s="848"/>
      <c r="AX23" s="848"/>
      <c r="AY23" s="849"/>
      <c r="AZ23" s="857" t="s">
        <v>398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399</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400</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377</v>
      </c>
      <c r="B26" s="789"/>
      <c r="C26" s="789"/>
      <c r="D26" s="789"/>
      <c r="E26" s="789"/>
      <c r="F26" s="789"/>
      <c r="G26" s="789"/>
      <c r="H26" s="789"/>
      <c r="I26" s="789"/>
      <c r="J26" s="789"/>
      <c r="K26" s="789"/>
      <c r="L26" s="789"/>
      <c r="M26" s="789"/>
      <c r="N26" s="789"/>
      <c r="O26" s="789"/>
      <c r="P26" s="790"/>
      <c r="Q26" s="765" t="s">
        <v>401</v>
      </c>
      <c r="R26" s="766"/>
      <c r="S26" s="766"/>
      <c r="T26" s="766"/>
      <c r="U26" s="767"/>
      <c r="V26" s="765" t="s">
        <v>402</v>
      </c>
      <c r="W26" s="766"/>
      <c r="X26" s="766"/>
      <c r="Y26" s="766"/>
      <c r="Z26" s="767"/>
      <c r="AA26" s="765" t="s">
        <v>403</v>
      </c>
      <c r="AB26" s="766"/>
      <c r="AC26" s="766"/>
      <c r="AD26" s="766"/>
      <c r="AE26" s="766"/>
      <c r="AF26" s="860" t="s">
        <v>404</v>
      </c>
      <c r="AG26" s="861"/>
      <c r="AH26" s="861"/>
      <c r="AI26" s="861"/>
      <c r="AJ26" s="862"/>
      <c r="AK26" s="766" t="s">
        <v>405</v>
      </c>
      <c r="AL26" s="766"/>
      <c r="AM26" s="766"/>
      <c r="AN26" s="766"/>
      <c r="AO26" s="767"/>
      <c r="AP26" s="765" t="s">
        <v>406</v>
      </c>
      <c r="AQ26" s="766"/>
      <c r="AR26" s="766"/>
      <c r="AS26" s="766"/>
      <c r="AT26" s="767"/>
      <c r="AU26" s="765" t="s">
        <v>407</v>
      </c>
      <c r="AV26" s="766"/>
      <c r="AW26" s="766"/>
      <c r="AX26" s="766"/>
      <c r="AY26" s="767"/>
      <c r="AZ26" s="765" t="s">
        <v>408</v>
      </c>
      <c r="BA26" s="766"/>
      <c r="BB26" s="766"/>
      <c r="BC26" s="766"/>
      <c r="BD26" s="767"/>
      <c r="BE26" s="765" t="s">
        <v>384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409</v>
      </c>
      <c r="C28" s="780"/>
      <c r="D28" s="780"/>
      <c r="E28" s="780"/>
      <c r="F28" s="780"/>
      <c r="G28" s="780"/>
      <c r="H28" s="780"/>
      <c r="I28" s="780"/>
      <c r="J28" s="780"/>
      <c r="K28" s="780"/>
      <c r="L28" s="780"/>
      <c r="M28" s="780"/>
      <c r="N28" s="780"/>
      <c r="O28" s="780"/>
      <c r="P28" s="781"/>
      <c r="Q28" s="870">
        <v>597</v>
      </c>
      <c r="R28" s="871"/>
      <c r="S28" s="871"/>
      <c r="T28" s="871"/>
      <c r="U28" s="871"/>
      <c r="V28" s="871">
        <v>593</v>
      </c>
      <c r="W28" s="871"/>
      <c r="X28" s="871"/>
      <c r="Y28" s="871"/>
      <c r="Z28" s="871"/>
      <c r="AA28" s="871">
        <v>4</v>
      </c>
      <c r="AB28" s="871"/>
      <c r="AC28" s="871"/>
      <c r="AD28" s="871"/>
      <c r="AE28" s="872"/>
      <c r="AF28" s="873">
        <v>4</v>
      </c>
      <c r="AG28" s="871"/>
      <c r="AH28" s="871"/>
      <c r="AI28" s="871"/>
      <c r="AJ28" s="874"/>
      <c r="AK28" s="875">
        <v>55</v>
      </c>
      <c r="AL28" s="866"/>
      <c r="AM28" s="866"/>
      <c r="AN28" s="866"/>
      <c r="AO28" s="866"/>
      <c r="AP28" s="866" t="s">
        <v>591</v>
      </c>
      <c r="AQ28" s="866"/>
      <c r="AR28" s="866"/>
      <c r="AS28" s="866"/>
      <c r="AT28" s="866"/>
      <c r="AU28" s="866" t="s">
        <v>591</v>
      </c>
      <c r="AV28" s="866"/>
      <c r="AW28" s="866"/>
      <c r="AX28" s="866"/>
      <c r="AY28" s="866"/>
      <c r="AZ28" s="867" t="s">
        <v>591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410</v>
      </c>
      <c r="C29" s="804"/>
      <c r="D29" s="804"/>
      <c r="E29" s="804"/>
      <c r="F29" s="804"/>
      <c r="G29" s="804"/>
      <c r="H29" s="804"/>
      <c r="I29" s="804"/>
      <c r="J29" s="804"/>
      <c r="K29" s="804"/>
      <c r="L29" s="804"/>
      <c r="M29" s="804"/>
      <c r="N29" s="804"/>
      <c r="O29" s="804"/>
      <c r="P29" s="805"/>
      <c r="Q29" s="806">
        <v>70</v>
      </c>
      <c r="R29" s="807"/>
      <c r="S29" s="807"/>
      <c r="T29" s="807"/>
      <c r="U29" s="807"/>
      <c r="V29" s="807">
        <v>70</v>
      </c>
      <c r="W29" s="807"/>
      <c r="X29" s="807"/>
      <c r="Y29" s="807"/>
      <c r="Z29" s="807"/>
      <c r="AA29" s="807">
        <v>0</v>
      </c>
      <c r="AB29" s="807"/>
      <c r="AC29" s="807"/>
      <c r="AD29" s="807"/>
      <c r="AE29" s="808"/>
      <c r="AF29" s="809">
        <v>0</v>
      </c>
      <c r="AG29" s="810"/>
      <c r="AH29" s="810"/>
      <c r="AI29" s="810"/>
      <c r="AJ29" s="811"/>
      <c r="AK29" s="878">
        <v>26</v>
      </c>
      <c r="AL29" s="879"/>
      <c r="AM29" s="879"/>
      <c r="AN29" s="879"/>
      <c r="AO29" s="879"/>
      <c r="AP29" s="879" t="s">
        <v>591</v>
      </c>
      <c r="AQ29" s="879"/>
      <c r="AR29" s="879"/>
      <c r="AS29" s="879"/>
      <c r="AT29" s="879"/>
      <c r="AU29" s="879" t="s">
        <v>591</v>
      </c>
      <c r="AV29" s="879"/>
      <c r="AW29" s="879"/>
      <c r="AX29" s="879"/>
      <c r="AY29" s="879"/>
      <c r="AZ29" s="880" t="s">
        <v>591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411</v>
      </c>
      <c r="C30" s="804"/>
      <c r="D30" s="804"/>
      <c r="E30" s="804"/>
      <c r="F30" s="804"/>
      <c r="G30" s="804"/>
      <c r="H30" s="804"/>
      <c r="I30" s="804"/>
      <c r="J30" s="804"/>
      <c r="K30" s="804"/>
      <c r="L30" s="804"/>
      <c r="M30" s="804"/>
      <c r="N30" s="804"/>
      <c r="O30" s="804"/>
      <c r="P30" s="805"/>
      <c r="Q30" s="806">
        <v>653</v>
      </c>
      <c r="R30" s="807"/>
      <c r="S30" s="807"/>
      <c r="T30" s="807"/>
      <c r="U30" s="807"/>
      <c r="V30" s="807">
        <v>646</v>
      </c>
      <c r="W30" s="807"/>
      <c r="X30" s="807"/>
      <c r="Y30" s="807"/>
      <c r="Z30" s="807"/>
      <c r="AA30" s="807">
        <v>7</v>
      </c>
      <c r="AB30" s="807"/>
      <c r="AC30" s="807"/>
      <c r="AD30" s="807"/>
      <c r="AE30" s="808"/>
      <c r="AF30" s="809">
        <v>7</v>
      </c>
      <c r="AG30" s="810"/>
      <c r="AH30" s="810"/>
      <c r="AI30" s="810"/>
      <c r="AJ30" s="811"/>
      <c r="AK30" s="878">
        <v>106</v>
      </c>
      <c r="AL30" s="879"/>
      <c r="AM30" s="879"/>
      <c r="AN30" s="879"/>
      <c r="AO30" s="879"/>
      <c r="AP30" s="879" t="s">
        <v>591</v>
      </c>
      <c r="AQ30" s="879"/>
      <c r="AR30" s="879"/>
      <c r="AS30" s="879"/>
      <c r="AT30" s="879"/>
      <c r="AU30" s="879" t="s">
        <v>591</v>
      </c>
      <c r="AV30" s="879"/>
      <c r="AW30" s="879"/>
      <c r="AX30" s="879"/>
      <c r="AY30" s="879"/>
      <c r="AZ30" s="880" t="s">
        <v>591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412</v>
      </c>
      <c r="C31" s="804"/>
      <c r="D31" s="804"/>
      <c r="E31" s="804"/>
      <c r="F31" s="804"/>
      <c r="G31" s="804"/>
      <c r="H31" s="804"/>
      <c r="I31" s="804"/>
      <c r="J31" s="804"/>
      <c r="K31" s="804"/>
      <c r="L31" s="804"/>
      <c r="M31" s="804"/>
      <c r="N31" s="804"/>
      <c r="O31" s="804"/>
      <c r="P31" s="805"/>
      <c r="Q31" s="806">
        <v>2</v>
      </c>
      <c r="R31" s="807"/>
      <c r="S31" s="807"/>
      <c r="T31" s="807"/>
      <c r="U31" s="807"/>
      <c r="V31" s="807">
        <v>2</v>
      </c>
      <c r="W31" s="807"/>
      <c r="X31" s="807"/>
      <c r="Y31" s="807"/>
      <c r="Z31" s="807"/>
      <c r="AA31" s="807" t="s">
        <v>591</v>
      </c>
      <c r="AB31" s="807"/>
      <c r="AC31" s="807"/>
      <c r="AD31" s="807"/>
      <c r="AE31" s="808"/>
      <c r="AF31" s="809" t="s">
        <v>413</v>
      </c>
      <c r="AG31" s="810"/>
      <c r="AH31" s="810"/>
      <c r="AI31" s="810"/>
      <c r="AJ31" s="811"/>
      <c r="AK31" s="878">
        <v>1</v>
      </c>
      <c r="AL31" s="879"/>
      <c r="AM31" s="879"/>
      <c r="AN31" s="879"/>
      <c r="AO31" s="879"/>
      <c r="AP31" s="879" t="s">
        <v>591</v>
      </c>
      <c r="AQ31" s="879"/>
      <c r="AR31" s="879"/>
      <c r="AS31" s="879"/>
      <c r="AT31" s="879"/>
      <c r="AU31" s="879" t="s">
        <v>591</v>
      </c>
      <c r="AV31" s="879"/>
      <c r="AW31" s="879"/>
      <c r="AX31" s="879"/>
      <c r="AY31" s="879"/>
      <c r="AZ31" s="880" t="s">
        <v>591</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414</v>
      </c>
      <c r="C32" s="804"/>
      <c r="D32" s="804"/>
      <c r="E32" s="804"/>
      <c r="F32" s="804"/>
      <c r="G32" s="804"/>
      <c r="H32" s="804"/>
      <c r="I32" s="804"/>
      <c r="J32" s="804"/>
      <c r="K32" s="804"/>
      <c r="L32" s="804"/>
      <c r="M32" s="804"/>
      <c r="N32" s="804"/>
      <c r="O32" s="804"/>
      <c r="P32" s="805"/>
      <c r="Q32" s="806">
        <v>499</v>
      </c>
      <c r="R32" s="807"/>
      <c r="S32" s="807"/>
      <c r="T32" s="807"/>
      <c r="U32" s="807"/>
      <c r="V32" s="807">
        <v>499</v>
      </c>
      <c r="W32" s="807"/>
      <c r="X32" s="807"/>
      <c r="Y32" s="807"/>
      <c r="Z32" s="807"/>
      <c r="AA32" s="807">
        <v>0</v>
      </c>
      <c r="AB32" s="807"/>
      <c r="AC32" s="807"/>
      <c r="AD32" s="807"/>
      <c r="AE32" s="808"/>
      <c r="AF32" s="809">
        <v>173</v>
      </c>
      <c r="AG32" s="810"/>
      <c r="AH32" s="810"/>
      <c r="AI32" s="810"/>
      <c r="AJ32" s="811"/>
      <c r="AK32" s="878">
        <v>292</v>
      </c>
      <c r="AL32" s="879"/>
      <c r="AM32" s="879"/>
      <c r="AN32" s="879"/>
      <c r="AO32" s="879"/>
      <c r="AP32" s="879" t="s">
        <v>591</v>
      </c>
      <c r="AQ32" s="879"/>
      <c r="AR32" s="879"/>
      <c r="AS32" s="879"/>
      <c r="AT32" s="879"/>
      <c r="AU32" s="879" t="s">
        <v>591</v>
      </c>
      <c r="AV32" s="879"/>
      <c r="AW32" s="879"/>
      <c r="AX32" s="879"/>
      <c r="AY32" s="879"/>
      <c r="AZ32" s="880" t="s">
        <v>591</v>
      </c>
      <c r="BA32" s="880"/>
      <c r="BB32" s="880"/>
      <c r="BC32" s="880"/>
      <c r="BD32" s="880"/>
      <c r="BE32" s="876" t="s">
        <v>415</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v>220</v>
      </c>
      <c r="R33" s="807"/>
      <c r="S33" s="807"/>
      <c r="T33" s="807"/>
      <c r="U33" s="807"/>
      <c r="V33" s="807">
        <v>217</v>
      </c>
      <c r="W33" s="807"/>
      <c r="X33" s="807"/>
      <c r="Y33" s="807"/>
      <c r="Z33" s="807"/>
      <c r="AA33" s="807">
        <v>3</v>
      </c>
      <c r="AB33" s="807"/>
      <c r="AC33" s="807"/>
      <c r="AD33" s="807"/>
      <c r="AE33" s="808"/>
      <c r="AF33" s="809">
        <v>3</v>
      </c>
      <c r="AG33" s="810"/>
      <c r="AH33" s="810"/>
      <c r="AI33" s="810"/>
      <c r="AJ33" s="811"/>
      <c r="AK33" s="878">
        <v>40</v>
      </c>
      <c r="AL33" s="879"/>
      <c r="AM33" s="879"/>
      <c r="AN33" s="879"/>
      <c r="AO33" s="879"/>
      <c r="AP33" s="879">
        <v>341</v>
      </c>
      <c r="AQ33" s="879"/>
      <c r="AR33" s="879"/>
      <c r="AS33" s="879"/>
      <c r="AT33" s="879"/>
      <c r="AU33" s="879">
        <v>81</v>
      </c>
      <c r="AV33" s="879"/>
      <c r="AW33" s="879"/>
      <c r="AX33" s="879"/>
      <c r="AY33" s="879"/>
      <c r="AZ33" s="880" t="s">
        <v>591</v>
      </c>
      <c r="BA33" s="880"/>
      <c r="BB33" s="880"/>
      <c r="BC33" s="880"/>
      <c r="BD33" s="880"/>
      <c r="BE33" s="876" t="s">
        <v>417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418</v>
      </c>
      <c r="C34" s="804"/>
      <c r="D34" s="804"/>
      <c r="E34" s="804"/>
      <c r="F34" s="804"/>
      <c r="G34" s="804"/>
      <c r="H34" s="804"/>
      <c r="I34" s="804"/>
      <c r="J34" s="804"/>
      <c r="K34" s="804"/>
      <c r="L34" s="804"/>
      <c r="M34" s="804"/>
      <c r="N34" s="804"/>
      <c r="O34" s="804"/>
      <c r="P34" s="805"/>
      <c r="Q34" s="806">
        <v>173</v>
      </c>
      <c r="R34" s="807"/>
      <c r="S34" s="807"/>
      <c r="T34" s="807"/>
      <c r="U34" s="807"/>
      <c r="V34" s="807">
        <v>173</v>
      </c>
      <c r="W34" s="807"/>
      <c r="X34" s="807"/>
      <c r="Y34" s="807"/>
      <c r="Z34" s="807"/>
      <c r="AA34" s="807">
        <v>0</v>
      </c>
      <c r="AB34" s="807"/>
      <c r="AC34" s="807"/>
      <c r="AD34" s="807"/>
      <c r="AE34" s="808"/>
      <c r="AF34" s="809">
        <v>0</v>
      </c>
      <c r="AG34" s="810"/>
      <c r="AH34" s="810"/>
      <c r="AI34" s="810"/>
      <c r="AJ34" s="811"/>
      <c r="AK34" s="878">
        <v>99</v>
      </c>
      <c r="AL34" s="879"/>
      <c r="AM34" s="879"/>
      <c r="AN34" s="879"/>
      <c r="AO34" s="879"/>
      <c r="AP34" s="879">
        <v>448</v>
      </c>
      <c r="AQ34" s="879"/>
      <c r="AR34" s="879"/>
      <c r="AS34" s="879"/>
      <c r="AT34" s="879"/>
      <c r="AU34" s="879">
        <v>354</v>
      </c>
      <c r="AV34" s="879"/>
      <c r="AW34" s="879"/>
      <c r="AX34" s="879"/>
      <c r="AY34" s="879"/>
      <c r="AZ34" s="880" t="s">
        <v>591</v>
      </c>
      <c r="BA34" s="880"/>
      <c r="BB34" s="880"/>
      <c r="BC34" s="880"/>
      <c r="BD34" s="880"/>
      <c r="BE34" s="876" t="s">
        <v>419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396</v>
      </c>
      <c r="B63" s="838" t="s">
        <v>421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188</v>
      </c>
      <c r="AG63" s="890"/>
      <c r="AH63" s="890"/>
      <c r="AI63" s="890"/>
      <c r="AJ63" s="891"/>
      <c r="AK63" s="892"/>
      <c r="AL63" s="887"/>
      <c r="AM63" s="887"/>
      <c r="AN63" s="887"/>
      <c r="AO63" s="887"/>
      <c r="AP63" s="890">
        <v>789</v>
      </c>
      <c r="AQ63" s="890"/>
      <c r="AR63" s="890"/>
      <c r="AS63" s="890"/>
      <c r="AT63" s="890"/>
      <c r="AU63" s="890">
        <v>435</v>
      </c>
      <c r="AV63" s="890"/>
      <c r="AW63" s="890"/>
      <c r="AX63" s="890"/>
      <c r="AY63" s="890"/>
      <c r="AZ63" s="894"/>
      <c r="BA63" s="894"/>
      <c r="BB63" s="894"/>
      <c r="BC63" s="894"/>
      <c r="BD63" s="894"/>
      <c r="BE63" s="895"/>
      <c r="BF63" s="895"/>
      <c r="BG63" s="895"/>
      <c r="BH63" s="895"/>
      <c r="BI63" s="896"/>
      <c r="BJ63" s="897" t="s">
        <v>398</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423</v>
      </c>
      <c r="B66" s="789"/>
      <c r="C66" s="789"/>
      <c r="D66" s="789"/>
      <c r="E66" s="789"/>
      <c r="F66" s="789"/>
      <c r="G66" s="789"/>
      <c r="H66" s="789"/>
      <c r="I66" s="789"/>
      <c r="J66" s="789"/>
      <c r="K66" s="789"/>
      <c r="L66" s="789"/>
      <c r="M66" s="789"/>
      <c r="N66" s="789"/>
      <c r="O66" s="789"/>
      <c r="P66" s="790"/>
      <c r="Q66" s="765" t="s">
        <v>424</v>
      </c>
      <c r="R66" s="766"/>
      <c r="S66" s="766"/>
      <c r="T66" s="766"/>
      <c r="U66" s="767"/>
      <c r="V66" s="765" t="s">
        <v>425</v>
      </c>
      <c r="W66" s="766"/>
      <c r="X66" s="766"/>
      <c r="Y66" s="766"/>
      <c r="Z66" s="767"/>
      <c r="AA66" s="765" t="s">
        <v>426</v>
      </c>
      <c r="AB66" s="766"/>
      <c r="AC66" s="766"/>
      <c r="AD66" s="766"/>
      <c r="AE66" s="767"/>
      <c r="AF66" s="900" t="s">
        <v>427</v>
      </c>
      <c r="AG66" s="861"/>
      <c r="AH66" s="861"/>
      <c r="AI66" s="861"/>
      <c r="AJ66" s="901"/>
      <c r="AK66" s="765" t="s">
        <v>428</v>
      </c>
      <c r="AL66" s="789"/>
      <c r="AM66" s="789"/>
      <c r="AN66" s="789"/>
      <c r="AO66" s="790"/>
      <c r="AP66" s="765" t="s">
        <v>406</v>
      </c>
      <c r="AQ66" s="766"/>
      <c r="AR66" s="766"/>
      <c r="AS66" s="766"/>
      <c r="AT66" s="767"/>
      <c r="AU66" s="765" t="s">
        <v>429</v>
      </c>
      <c r="AV66" s="766"/>
      <c r="AW66" s="766"/>
      <c r="AX66" s="766"/>
      <c r="AY66" s="767"/>
      <c r="AZ66" s="765" t="s">
        <v>384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600</v>
      </c>
      <c r="C68" s="918"/>
      <c r="D68" s="918"/>
      <c r="E68" s="918"/>
      <c r="F68" s="918"/>
      <c r="G68" s="918"/>
      <c r="H68" s="918"/>
      <c r="I68" s="918"/>
      <c r="J68" s="918"/>
      <c r="K68" s="918"/>
      <c r="L68" s="918"/>
      <c r="M68" s="918"/>
      <c r="N68" s="918"/>
      <c r="O68" s="918"/>
      <c r="P68" s="919"/>
      <c r="Q68" s="920">
        <v>658</v>
      </c>
      <c r="R68" s="914"/>
      <c r="S68" s="914"/>
      <c r="T68" s="914"/>
      <c r="U68" s="914"/>
      <c r="V68" s="914">
        <v>635</v>
      </c>
      <c r="W68" s="914"/>
      <c r="X68" s="914"/>
      <c r="Y68" s="914"/>
      <c r="Z68" s="914"/>
      <c r="AA68" s="914">
        <v>23</v>
      </c>
      <c r="AB68" s="914"/>
      <c r="AC68" s="914"/>
      <c r="AD68" s="914"/>
      <c r="AE68" s="914"/>
      <c r="AF68" s="914">
        <v>23</v>
      </c>
      <c r="AG68" s="914"/>
      <c r="AH68" s="914"/>
      <c r="AI68" s="914"/>
      <c r="AJ68" s="914"/>
      <c r="AK68" s="914" t="s">
        <v>591</v>
      </c>
      <c r="AL68" s="914"/>
      <c r="AM68" s="914"/>
      <c r="AN68" s="914"/>
      <c r="AO68" s="914"/>
      <c r="AP68" s="914">
        <v>19</v>
      </c>
      <c r="AQ68" s="914"/>
      <c r="AR68" s="914"/>
      <c r="AS68" s="914"/>
      <c r="AT68" s="914"/>
      <c r="AU68" s="914">
        <v>1</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592</v>
      </c>
      <c r="C69" s="922"/>
      <c r="D69" s="922"/>
      <c r="E69" s="922"/>
      <c r="F69" s="922"/>
      <c r="G69" s="922"/>
      <c r="H69" s="922"/>
      <c r="I69" s="922"/>
      <c r="J69" s="922"/>
      <c r="K69" s="922"/>
      <c r="L69" s="922"/>
      <c r="M69" s="922"/>
      <c r="N69" s="922"/>
      <c r="O69" s="922"/>
      <c r="P69" s="923"/>
      <c r="Q69" s="924">
        <v>1670</v>
      </c>
      <c r="R69" s="879"/>
      <c r="S69" s="879"/>
      <c r="T69" s="879"/>
      <c r="U69" s="879"/>
      <c r="V69" s="879">
        <v>1628</v>
      </c>
      <c r="W69" s="879"/>
      <c r="X69" s="879"/>
      <c r="Y69" s="879"/>
      <c r="Z69" s="879"/>
      <c r="AA69" s="879">
        <v>42</v>
      </c>
      <c r="AB69" s="879"/>
      <c r="AC69" s="879"/>
      <c r="AD69" s="879"/>
      <c r="AE69" s="879"/>
      <c r="AF69" s="879">
        <v>42</v>
      </c>
      <c r="AG69" s="879"/>
      <c r="AH69" s="879"/>
      <c r="AI69" s="879"/>
      <c r="AJ69" s="879"/>
      <c r="AK69" s="879" t="s">
        <v>591</v>
      </c>
      <c r="AL69" s="879"/>
      <c r="AM69" s="879"/>
      <c r="AN69" s="879"/>
      <c r="AO69" s="879"/>
      <c r="AP69" s="879">
        <v>8</v>
      </c>
      <c r="AQ69" s="879"/>
      <c r="AR69" s="879"/>
      <c r="AS69" s="879"/>
      <c r="AT69" s="879"/>
      <c r="AU69" s="879">
        <v>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593</v>
      </c>
      <c r="C70" s="922"/>
      <c r="D70" s="922"/>
      <c r="E70" s="922"/>
      <c r="F70" s="922"/>
      <c r="G70" s="922"/>
      <c r="H70" s="922"/>
      <c r="I70" s="922"/>
      <c r="J70" s="922"/>
      <c r="K70" s="922"/>
      <c r="L70" s="922"/>
      <c r="M70" s="922"/>
      <c r="N70" s="922"/>
      <c r="O70" s="922"/>
      <c r="P70" s="923"/>
      <c r="Q70" s="924">
        <v>44</v>
      </c>
      <c r="R70" s="879"/>
      <c r="S70" s="879"/>
      <c r="T70" s="879"/>
      <c r="U70" s="879"/>
      <c r="V70" s="879">
        <v>39</v>
      </c>
      <c r="W70" s="879"/>
      <c r="X70" s="879"/>
      <c r="Y70" s="879"/>
      <c r="Z70" s="879"/>
      <c r="AA70" s="879">
        <v>5</v>
      </c>
      <c r="AB70" s="879"/>
      <c r="AC70" s="879"/>
      <c r="AD70" s="879"/>
      <c r="AE70" s="879"/>
      <c r="AF70" s="879">
        <v>5</v>
      </c>
      <c r="AG70" s="879"/>
      <c r="AH70" s="879"/>
      <c r="AI70" s="879"/>
      <c r="AJ70" s="879"/>
      <c r="AK70" s="879" t="s">
        <v>591</v>
      </c>
      <c r="AL70" s="879"/>
      <c r="AM70" s="879"/>
      <c r="AN70" s="879"/>
      <c r="AO70" s="879"/>
      <c r="AP70" s="879" t="s">
        <v>591</v>
      </c>
      <c r="AQ70" s="879"/>
      <c r="AR70" s="879"/>
      <c r="AS70" s="879"/>
      <c r="AT70" s="879"/>
      <c r="AU70" s="879" t="s">
        <v>591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8" t="s">
        <v>430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70</v>
      </c>
      <c r="AG88" s="890"/>
      <c r="AH88" s="890"/>
      <c r="AI88" s="890"/>
      <c r="AJ88" s="890"/>
      <c r="AK88" s="887"/>
      <c r="AL88" s="887"/>
      <c r="AM88" s="887"/>
      <c r="AN88" s="887"/>
      <c r="AO88" s="887"/>
      <c r="AP88" s="890">
        <v>27</v>
      </c>
      <c r="AQ88" s="890"/>
      <c r="AR88" s="890"/>
      <c r="AS88" s="890"/>
      <c r="AT88" s="890"/>
      <c r="AU88" s="890">
        <v>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8" t="s">
        <v>431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40</v>
      </c>
      <c r="CS102" s="898"/>
      <c r="CT102" s="898"/>
      <c r="CU102" s="898"/>
      <c r="CV102" s="941"/>
      <c r="CW102" s="940" t="s">
        <v>591</v>
      </c>
      <c r="CX102" s="898"/>
      <c r="CY102" s="898"/>
      <c r="CZ102" s="898"/>
      <c r="DA102" s="941"/>
      <c r="DB102" s="940" t="s">
        <v>591</v>
      </c>
      <c r="DC102" s="898"/>
      <c r="DD102" s="898"/>
      <c r="DE102" s="898"/>
      <c r="DF102" s="941"/>
      <c r="DG102" s="940" t="s">
        <v>591</v>
      </c>
      <c r="DH102" s="898"/>
      <c r="DI102" s="898"/>
      <c r="DJ102" s="898"/>
      <c r="DK102" s="941"/>
      <c r="DL102" s="940" t="s">
        <v>591</v>
      </c>
      <c r="DM102" s="898"/>
      <c r="DN102" s="898"/>
      <c r="DO102" s="898"/>
      <c r="DP102" s="941"/>
      <c r="DQ102" s="940" t="s">
        <v>591</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439</v>
      </c>
      <c r="AB109" s="943"/>
      <c r="AC109" s="943"/>
      <c r="AD109" s="943"/>
      <c r="AE109" s="944"/>
      <c r="AF109" s="942" t="s">
        <v>440</v>
      </c>
      <c r="AG109" s="943"/>
      <c r="AH109" s="943"/>
      <c r="AI109" s="943"/>
      <c r="AJ109" s="944"/>
      <c r="AK109" s="942" t="s">
        <v>312</v>
      </c>
      <c r="AL109" s="943"/>
      <c r="AM109" s="943"/>
      <c r="AN109" s="943"/>
      <c r="AO109" s="944"/>
      <c r="AP109" s="942" t="s">
        <v>441</v>
      </c>
      <c r="AQ109" s="943"/>
      <c r="AR109" s="943"/>
      <c r="AS109" s="943"/>
      <c r="AT109" s="945"/>
      <c r="AU109" s="962" t="s">
        <v>438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439</v>
      </c>
      <c r="BR109" s="943"/>
      <c r="BS109" s="943"/>
      <c r="BT109" s="943"/>
      <c r="BU109" s="944"/>
      <c r="BV109" s="942" t="s">
        <v>440</v>
      </c>
      <c r="BW109" s="943"/>
      <c r="BX109" s="943"/>
      <c r="BY109" s="943"/>
      <c r="BZ109" s="944"/>
      <c r="CA109" s="942" t="s">
        <v>312</v>
      </c>
      <c r="CB109" s="943"/>
      <c r="CC109" s="943"/>
      <c r="CD109" s="943"/>
      <c r="CE109" s="944"/>
      <c r="CF109" s="963" t="s">
        <v>441</v>
      </c>
      <c r="CG109" s="963"/>
      <c r="CH109" s="963"/>
      <c r="CI109" s="963"/>
      <c r="CJ109" s="963"/>
      <c r="CK109" s="942" t="s">
        <v>442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439</v>
      </c>
      <c r="DH109" s="943"/>
      <c r="DI109" s="943"/>
      <c r="DJ109" s="943"/>
      <c r="DK109" s="944"/>
      <c r="DL109" s="942" t="s">
        <v>440</v>
      </c>
      <c r="DM109" s="943"/>
      <c r="DN109" s="943"/>
      <c r="DO109" s="943"/>
      <c r="DP109" s="944"/>
      <c r="DQ109" s="942" t="s">
        <v>312</v>
      </c>
      <c r="DR109" s="943"/>
      <c r="DS109" s="943"/>
      <c r="DT109" s="943"/>
      <c r="DU109" s="944"/>
      <c r="DV109" s="942" t="s">
        <v>441</v>
      </c>
      <c r="DW109" s="943"/>
      <c r="DX109" s="943"/>
      <c r="DY109" s="943"/>
      <c r="DZ109" s="945"/>
    </row>
    <row r="110" spans="1:131" s="248" customFormat="1" ht="26.25" customHeight="1" x14ac:dyDescent="0.15">
      <c r="A110" s="946" t="s">
        <v>443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433386</v>
      </c>
      <c r="AB110" s="950"/>
      <c r="AC110" s="950"/>
      <c r="AD110" s="950"/>
      <c r="AE110" s="951"/>
      <c r="AF110" s="952">
        <v>484652</v>
      </c>
      <c r="AG110" s="950"/>
      <c r="AH110" s="950"/>
      <c r="AI110" s="950"/>
      <c r="AJ110" s="951"/>
      <c r="AK110" s="952">
        <v>483911</v>
      </c>
      <c r="AL110" s="950"/>
      <c r="AM110" s="950"/>
      <c r="AN110" s="950"/>
      <c r="AO110" s="951"/>
      <c r="AP110" s="953">
        <v>19.2</v>
      </c>
      <c r="AQ110" s="954"/>
      <c r="AR110" s="954"/>
      <c r="AS110" s="954"/>
      <c r="AT110" s="955"/>
      <c r="AU110" s="956" t="s">
        <v>72</v>
      </c>
      <c r="AV110" s="957"/>
      <c r="AW110" s="957"/>
      <c r="AX110" s="957"/>
      <c r="AY110" s="957"/>
      <c r="AZ110" s="998" t="s">
        <v>444</v>
      </c>
      <c r="BA110" s="947"/>
      <c r="BB110" s="947"/>
      <c r="BC110" s="947"/>
      <c r="BD110" s="947"/>
      <c r="BE110" s="947"/>
      <c r="BF110" s="947"/>
      <c r="BG110" s="947"/>
      <c r="BH110" s="947"/>
      <c r="BI110" s="947"/>
      <c r="BJ110" s="947"/>
      <c r="BK110" s="947"/>
      <c r="BL110" s="947"/>
      <c r="BM110" s="947"/>
      <c r="BN110" s="947"/>
      <c r="BO110" s="947"/>
      <c r="BP110" s="948"/>
      <c r="BQ110" s="984">
        <v>3777652</v>
      </c>
      <c r="BR110" s="985"/>
      <c r="BS110" s="985"/>
      <c r="BT110" s="985"/>
      <c r="BU110" s="985"/>
      <c r="BV110" s="985">
        <v>3534344</v>
      </c>
      <c r="BW110" s="985"/>
      <c r="BX110" s="985"/>
      <c r="BY110" s="985"/>
      <c r="BZ110" s="985"/>
      <c r="CA110" s="985">
        <v>3468459</v>
      </c>
      <c r="CB110" s="985"/>
      <c r="CC110" s="985"/>
      <c r="CD110" s="985"/>
      <c r="CE110" s="985"/>
      <c r="CF110" s="999">
        <v>137.9</v>
      </c>
      <c r="CG110" s="1000"/>
      <c r="CH110" s="1000"/>
      <c r="CI110" s="1000"/>
      <c r="CJ110" s="1000"/>
      <c r="CK110" s="1001" t="s">
        <v>445</v>
      </c>
      <c r="CL110" s="1002"/>
      <c r="CM110" s="981" t="s">
        <v>446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173</v>
      </c>
      <c r="DH110" s="985"/>
      <c r="DI110" s="985"/>
      <c r="DJ110" s="985"/>
      <c r="DK110" s="985"/>
      <c r="DL110" s="985" t="s">
        <v>398</v>
      </c>
      <c r="DM110" s="985"/>
      <c r="DN110" s="985"/>
      <c r="DO110" s="985"/>
      <c r="DP110" s="985"/>
      <c r="DQ110" s="985" t="s">
        <v>447</v>
      </c>
      <c r="DR110" s="985"/>
      <c r="DS110" s="985"/>
      <c r="DT110" s="985"/>
      <c r="DU110" s="985"/>
      <c r="DV110" s="986" t="s">
        <v>173</v>
      </c>
      <c r="DW110" s="986"/>
      <c r="DX110" s="986"/>
      <c r="DY110" s="986"/>
      <c r="DZ110" s="987"/>
    </row>
    <row r="111" spans="1:131" s="248" customFormat="1" ht="26.25" customHeight="1" x14ac:dyDescent="0.15">
      <c r="A111" s="988" t="s">
        <v>448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447</v>
      </c>
      <c r="AB111" s="992"/>
      <c r="AC111" s="992"/>
      <c r="AD111" s="992"/>
      <c r="AE111" s="993"/>
      <c r="AF111" s="994" t="s">
        <v>398</v>
      </c>
      <c r="AG111" s="992"/>
      <c r="AH111" s="992"/>
      <c r="AI111" s="992"/>
      <c r="AJ111" s="993"/>
      <c r="AK111" s="994" t="s">
        <v>398</v>
      </c>
      <c r="AL111" s="992"/>
      <c r="AM111" s="992"/>
      <c r="AN111" s="992"/>
      <c r="AO111" s="993"/>
      <c r="AP111" s="995" t="s">
        <v>398</v>
      </c>
      <c r="AQ111" s="996"/>
      <c r="AR111" s="996"/>
      <c r="AS111" s="996"/>
      <c r="AT111" s="997"/>
      <c r="AU111" s="958"/>
      <c r="AV111" s="959"/>
      <c r="AW111" s="959"/>
      <c r="AX111" s="959"/>
      <c r="AY111" s="959"/>
      <c r="AZ111" s="1007" t="s">
        <v>449</v>
      </c>
      <c r="BA111" s="1008"/>
      <c r="BB111" s="1008"/>
      <c r="BC111" s="1008"/>
      <c r="BD111" s="1008"/>
      <c r="BE111" s="1008"/>
      <c r="BF111" s="1008"/>
      <c r="BG111" s="1008"/>
      <c r="BH111" s="1008"/>
      <c r="BI111" s="1008"/>
      <c r="BJ111" s="1008"/>
      <c r="BK111" s="1008"/>
      <c r="BL111" s="1008"/>
      <c r="BM111" s="1008"/>
      <c r="BN111" s="1008"/>
      <c r="BO111" s="1008"/>
      <c r="BP111" s="1009"/>
      <c r="BQ111" s="977">
        <v>72888</v>
      </c>
      <c r="BR111" s="978"/>
      <c r="BS111" s="978"/>
      <c r="BT111" s="978"/>
      <c r="BU111" s="978"/>
      <c r="BV111" s="978" t="s">
        <v>447</v>
      </c>
      <c r="BW111" s="978"/>
      <c r="BX111" s="978"/>
      <c r="BY111" s="978"/>
      <c r="BZ111" s="978"/>
      <c r="CA111" s="978" t="s">
        <v>447</v>
      </c>
      <c r="CB111" s="978"/>
      <c r="CC111" s="978"/>
      <c r="CD111" s="978"/>
      <c r="CE111" s="978"/>
      <c r="CF111" s="972" t="s">
        <v>398</v>
      </c>
      <c r="CG111" s="973"/>
      <c r="CH111" s="973"/>
      <c r="CI111" s="973"/>
      <c r="CJ111" s="973"/>
      <c r="CK111" s="1003"/>
      <c r="CL111" s="1004"/>
      <c r="CM111" s="974" t="s">
        <v>450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447</v>
      </c>
      <c r="DH111" s="978"/>
      <c r="DI111" s="978"/>
      <c r="DJ111" s="978"/>
      <c r="DK111" s="978"/>
      <c r="DL111" s="978" t="s">
        <v>413</v>
      </c>
      <c r="DM111" s="978"/>
      <c r="DN111" s="978"/>
      <c r="DO111" s="978"/>
      <c r="DP111" s="978"/>
      <c r="DQ111" s="978" t="s">
        <v>447</v>
      </c>
      <c r="DR111" s="978"/>
      <c r="DS111" s="978"/>
      <c r="DT111" s="978"/>
      <c r="DU111" s="978"/>
      <c r="DV111" s="979" t="s">
        <v>447</v>
      </c>
      <c r="DW111" s="979"/>
      <c r="DX111" s="979"/>
      <c r="DY111" s="979"/>
      <c r="DZ111" s="980"/>
    </row>
    <row r="112" spans="1:131" s="248" customFormat="1" ht="26.25" customHeight="1" x14ac:dyDescent="0.15">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413</v>
      </c>
      <c r="AB112" s="1017"/>
      <c r="AC112" s="1017"/>
      <c r="AD112" s="1017"/>
      <c r="AE112" s="1018"/>
      <c r="AF112" s="1019" t="s">
        <v>413</v>
      </c>
      <c r="AG112" s="1017"/>
      <c r="AH112" s="1017"/>
      <c r="AI112" s="1017"/>
      <c r="AJ112" s="1018"/>
      <c r="AK112" s="1019" t="s">
        <v>413</v>
      </c>
      <c r="AL112" s="1017"/>
      <c r="AM112" s="1017"/>
      <c r="AN112" s="1017"/>
      <c r="AO112" s="1018"/>
      <c r="AP112" s="1020" t="s">
        <v>413</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564343</v>
      </c>
      <c r="BR112" s="978"/>
      <c r="BS112" s="978"/>
      <c r="BT112" s="978"/>
      <c r="BU112" s="978"/>
      <c r="BV112" s="978">
        <v>509936</v>
      </c>
      <c r="BW112" s="978"/>
      <c r="BX112" s="978"/>
      <c r="BY112" s="978"/>
      <c r="BZ112" s="978"/>
      <c r="CA112" s="978">
        <v>437840</v>
      </c>
      <c r="CB112" s="978"/>
      <c r="CC112" s="978"/>
      <c r="CD112" s="978"/>
      <c r="CE112" s="978"/>
      <c r="CF112" s="972">
        <v>17.399999999999999</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413</v>
      </c>
      <c r="DH112" s="978"/>
      <c r="DI112" s="978"/>
      <c r="DJ112" s="978"/>
      <c r="DK112" s="978"/>
      <c r="DL112" s="978" t="s">
        <v>413</v>
      </c>
      <c r="DM112" s="978"/>
      <c r="DN112" s="978"/>
      <c r="DO112" s="978"/>
      <c r="DP112" s="978"/>
      <c r="DQ112" s="978" t="s">
        <v>413</v>
      </c>
      <c r="DR112" s="978"/>
      <c r="DS112" s="978"/>
      <c r="DT112" s="978"/>
      <c r="DU112" s="978"/>
      <c r="DV112" s="979" t="s">
        <v>413</v>
      </c>
      <c r="DW112" s="979"/>
      <c r="DX112" s="979"/>
      <c r="DY112" s="979"/>
      <c r="DZ112" s="980"/>
    </row>
    <row r="113" spans="1:130" s="248" customFormat="1" ht="26.25" customHeight="1" x14ac:dyDescent="0.15">
      <c r="A113" s="1012"/>
      <c r="B113" s="1013"/>
      <c r="C113" s="1008" t="s">
        <v>455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47935</v>
      </c>
      <c r="AB113" s="992"/>
      <c r="AC113" s="992"/>
      <c r="AD113" s="992"/>
      <c r="AE113" s="993"/>
      <c r="AF113" s="994">
        <v>48804</v>
      </c>
      <c r="AG113" s="992"/>
      <c r="AH113" s="992"/>
      <c r="AI113" s="992"/>
      <c r="AJ113" s="993"/>
      <c r="AK113" s="994">
        <v>44766</v>
      </c>
      <c r="AL113" s="992"/>
      <c r="AM113" s="992"/>
      <c r="AN113" s="992"/>
      <c r="AO113" s="993"/>
      <c r="AP113" s="995">
        <v>1.8</v>
      </c>
      <c r="AQ113" s="996"/>
      <c r="AR113" s="996"/>
      <c r="AS113" s="996"/>
      <c r="AT113" s="997"/>
      <c r="AU113" s="958"/>
      <c r="AV113" s="959"/>
      <c r="AW113" s="959"/>
      <c r="AX113" s="959"/>
      <c r="AY113" s="959"/>
      <c r="AZ113" s="1007" t="s">
        <v>456</v>
      </c>
      <c r="BA113" s="1008"/>
      <c r="BB113" s="1008"/>
      <c r="BC113" s="1008"/>
      <c r="BD113" s="1008"/>
      <c r="BE113" s="1008"/>
      <c r="BF113" s="1008"/>
      <c r="BG113" s="1008"/>
      <c r="BH113" s="1008"/>
      <c r="BI113" s="1008"/>
      <c r="BJ113" s="1008"/>
      <c r="BK113" s="1008"/>
      <c r="BL113" s="1008"/>
      <c r="BM113" s="1008"/>
      <c r="BN113" s="1008"/>
      <c r="BO113" s="1008"/>
      <c r="BP113" s="1009"/>
      <c r="BQ113" s="977">
        <v>5688</v>
      </c>
      <c r="BR113" s="978"/>
      <c r="BS113" s="978"/>
      <c r="BT113" s="978"/>
      <c r="BU113" s="978"/>
      <c r="BV113" s="978">
        <v>4466</v>
      </c>
      <c r="BW113" s="978"/>
      <c r="BX113" s="978"/>
      <c r="BY113" s="978"/>
      <c r="BZ113" s="978"/>
      <c r="CA113" s="978">
        <v>3236</v>
      </c>
      <c r="CB113" s="978"/>
      <c r="CC113" s="978"/>
      <c r="CD113" s="978"/>
      <c r="CE113" s="978"/>
      <c r="CF113" s="972">
        <v>0.1</v>
      </c>
      <c r="CG113" s="973"/>
      <c r="CH113" s="973"/>
      <c r="CI113" s="973"/>
      <c r="CJ113" s="973"/>
      <c r="CK113" s="1003"/>
      <c r="CL113" s="1004"/>
      <c r="CM113" s="974" t="s">
        <v>457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413</v>
      </c>
      <c r="DH113" s="1017"/>
      <c r="DI113" s="1017"/>
      <c r="DJ113" s="1017"/>
      <c r="DK113" s="1018"/>
      <c r="DL113" s="1019" t="s">
        <v>413</v>
      </c>
      <c r="DM113" s="1017"/>
      <c r="DN113" s="1017"/>
      <c r="DO113" s="1017"/>
      <c r="DP113" s="1018"/>
      <c r="DQ113" s="1019" t="s">
        <v>413</v>
      </c>
      <c r="DR113" s="1017"/>
      <c r="DS113" s="1017"/>
      <c r="DT113" s="1017"/>
      <c r="DU113" s="1018"/>
      <c r="DV113" s="1020" t="s">
        <v>413</v>
      </c>
      <c r="DW113" s="1021"/>
      <c r="DX113" s="1021"/>
      <c r="DY113" s="1021"/>
      <c r="DZ113" s="1022"/>
    </row>
    <row r="114" spans="1:130" s="248" customFormat="1" ht="26.25" customHeight="1" x14ac:dyDescent="0.15">
      <c r="A114" s="1012"/>
      <c r="B114" s="1013"/>
      <c r="C114" s="1008" t="s">
        <v>458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1440</v>
      </c>
      <c r="AB114" s="1017"/>
      <c r="AC114" s="1017"/>
      <c r="AD114" s="1017"/>
      <c r="AE114" s="1018"/>
      <c r="AF114" s="1019">
        <v>1578</v>
      </c>
      <c r="AG114" s="1017"/>
      <c r="AH114" s="1017"/>
      <c r="AI114" s="1017"/>
      <c r="AJ114" s="1018"/>
      <c r="AK114" s="1019">
        <v>1611</v>
      </c>
      <c r="AL114" s="1017"/>
      <c r="AM114" s="1017"/>
      <c r="AN114" s="1017"/>
      <c r="AO114" s="1018"/>
      <c r="AP114" s="1020">
        <v>0.1</v>
      </c>
      <c r="AQ114" s="1021"/>
      <c r="AR114" s="1021"/>
      <c r="AS114" s="1021"/>
      <c r="AT114" s="1022"/>
      <c r="AU114" s="958"/>
      <c r="AV114" s="959"/>
      <c r="AW114" s="959"/>
      <c r="AX114" s="959"/>
      <c r="AY114" s="959"/>
      <c r="AZ114" s="1007" t="s">
        <v>459</v>
      </c>
      <c r="BA114" s="1008"/>
      <c r="BB114" s="1008"/>
      <c r="BC114" s="1008"/>
      <c r="BD114" s="1008"/>
      <c r="BE114" s="1008"/>
      <c r="BF114" s="1008"/>
      <c r="BG114" s="1008"/>
      <c r="BH114" s="1008"/>
      <c r="BI114" s="1008"/>
      <c r="BJ114" s="1008"/>
      <c r="BK114" s="1008"/>
      <c r="BL114" s="1008"/>
      <c r="BM114" s="1008"/>
      <c r="BN114" s="1008"/>
      <c r="BO114" s="1008"/>
      <c r="BP114" s="1009"/>
      <c r="BQ114" s="977">
        <v>752274</v>
      </c>
      <c r="BR114" s="978"/>
      <c r="BS114" s="978"/>
      <c r="BT114" s="978"/>
      <c r="BU114" s="978"/>
      <c r="BV114" s="978">
        <v>713511</v>
      </c>
      <c r="BW114" s="978"/>
      <c r="BX114" s="978"/>
      <c r="BY114" s="978"/>
      <c r="BZ114" s="978"/>
      <c r="CA114" s="978">
        <v>509266</v>
      </c>
      <c r="CB114" s="978"/>
      <c r="CC114" s="978"/>
      <c r="CD114" s="978"/>
      <c r="CE114" s="978"/>
      <c r="CF114" s="972">
        <v>20.2</v>
      </c>
      <c r="CG114" s="973"/>
      <c r="CH114" s="973"/>
      <c r="CI114" s="973"/>
      <c r="CJ114" s="973"/>
      <c r="CK114" s="1003"/>
      <c r="CL114" s="1004"/>
      <c r="CM114" s="974" t="s">
        <v>460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413</v>
      </c>
      <c r="DH114" s="1017"/>
      <c r="DI114" s="1017"/>
      <c r="DJ114" s="1017"/>
      <c r="DK114" s="1018"/>
      <c r="DL114" s="1019" t="s">
        <v>413</v>
      </c>
      <c r="DM114" s="1017"/>
      <c r="DN114" s="1017"/>
      <c r="DO114" s="1017"/>
      <c r="DP114" s="1018"/>
      <c r="DQ114" s="1019" t="s">
        <v>413</v>
      </c>
      <c r="DR114" s="1017"/>
      <c r="DS114" s="1017"/>
      <c r="DT114" s="1017"/>
      <c r="DU114" s="1018"/>
      <c r="DV114" s="1020" t="s">
        <v>413</v>
      </c>
      <c r="DW114" s="1021"/>
      <c r="DX114" s="1021"/>
      <c r="DY114" s="1021"/>
      <c r="DZ114" s="1022"/>
    </row>
    <row r="115" spans="1:130" s="248" customFormat="1" ht="26.25" customHeight="1" x14ac:dyDescent="0.15">
      <c r="A115" s="1012"/>
      <c r="B115" s="1013"/>
      <c r="C115" s="1008" t="s">
        <v>461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8656</v>
      </c>
      <c r="AB115" s="992"/>
      <c r="AC115" s="992"/>
      <c r="AD115" s="992"/>
      <c r="AE115" s="993"/>
      <c r="AF115" s="994">
        <v>560</v>
      </c>
      <c r="AG115" s="992"/>
      <c r="AH115" s="992"/>
      <c r="AI115" s="992"/>
      <c r="AJ115" s="993"/>
      <c r="AK115" s="994">
        <v>488</v>
      </c>
      <c r="AL115" s="992"/>
      <c r="AM115" s="992"/>
      <c r="AN115" s="992"/>
      <c r="AO115" s="993"/>
      <c r="AP115" s="995">
        <v>0</v>
      </c>
      <c r="AQ115" s="996"/>
      <c r="AR115" s="996"/>
      <c r="AS115" s="996"/>
      <c r="AT115" s="997"/>
      <c r="AU115" s="958"/>
      <c r="AV115" s="959"/>
      <c r="AW115" s="959"/>
      <c r="AX115" s="959"/>
      <c r="AY115" s="959"/>
      <c r="AZ115" s="1007" t="s">
        <v>462</v>
      </c>
      <c r="BA115" s="1008"/>
      <c r="BB115" s="1008"/>
      <c r="BC115" s="1008"/>
      <c r="BD115" s="1008"/>
      <c r="BE115" s="1008"/>
      <c r="BF115" s="1008"/>
      <c r="BG115" s="1008"/>
      <c r="BH115" s="1008"/>
      <c r="BI115" s="1008"/>
      <c r="BJ115" s="1008"/>
      <c r="BK115" s="1008"/>
      <c r="BL115" s="1008"/>
      <c r="BM115" s="1008"/>
      <c r="BN115" s="1008"/>
      <c r="BO115" s="1008"/>
      <c r="BP115" s="1009"/>
      <c r="BQ115" s="977" t="s">
        <v>413</v>
      </c>
      <c r="BR115" s="978"/>
      <c r="BS115" s="978"/>
      <c r="BT115" s="978"/>
      <c r="BU115" s="978"/>
      <c r="BV115" s="978" t="s">
        <v>413</v>
      </c>
      <c r="BW115" s="978"/>
      <c r="BX115" s="978"/>
      <c r="BY115" s="978"/>
      <c r="BZ115" s="978"/>
      <c r="CA115" s="978" t="s">
        <v>413</v>
      </c>
      <c r="CB115" s="978"/>
      <c r="CC115" s="978"/>
      <c r="CD115" s="978"/>
      <c r="CE115" s="978"/>
      <c r="CF115" s="972" t="s">
        <v>413</v>
      </c>
      <c r="CG115" s="973"/>
      <c r="CH115" s="973"/>
      <c r="CI115" s="973"/>
      <c r="CJ115" s="973"/>
      <c r="CK115" s="1003"/>
      <c r="CL115" s="1004"/>
      <c r="CM115" s="1007" t="s">
        <v>463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413</v>
      </c>
      <c r="DH115" s="1017"/>
      <c r="DI115" s="1017"/>
      <c r="DJ115" s="1017"/>
      <c r="DK115" s="1018"/>
      <c r="DL115" s="1019" t="s">
        <v>413</v>
      </c>
      <c r="DM115" s="1017"/>
      <c r="DN115" s="1017"/>
      <c r="DO115" s="1017"/>
      <c r="DP115" s="1018"/>
      <c r="DQ115" s="1019" t="s">
        <v>413</v>
      </c>
      <c r="DR115" s="1017"/>
      <c r="DS115" s="1017"/>
      <c r="DT115" s="1017"/>
      <c r="DU115" s="1018"/>
      <c r="DV115" s="1020" t="s">
        <v>413</v>
      </c>
      <c r="DW115" s="1021"/>
      <c r="DX115" s="1021"/>
      <c r="DY115" s="1021"/>
      <c r="DZ115" s="1022"/>
    </row>
    <row r="116" spans="1:130" s="248" customFormat="1" ht="26.25" customHeight="1" x14ac:dyDescent="0.15">
      <c r="A116" s="1014"/>
      <c r="B116" s="1015"/>
      <c r="C116" s="1023" t="s">
        <v>464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413</v>
      </c>
      <c r="AB116" s="1017"/>
      <c r="AC116" s="1017"/>
      <c r="AD116" s="1017"/>
      <c r="AE116" s="1018"/>
      <c r="AF116" s="1019" t="s">
        <v>413</v>
      </c>
      <c r="AG116" s="1017"/>
      <c r="AH116" s="1017"/>
      <c r="AI116" s="1017"/>
      <c r="AJ116" s="1018"/>
      <c r="AK116" s="1019" t="s">
        <v>413</v>
      </c>
      <c r="AL116" s="1017"/>
      <c r="AM116" s="1017"/>
      <c r="AN116" s="1017"/>
      <c r="AO116" s="1018"/>
      <c r="AP116" s="1020" t="s">
        <v>413</v>
      </c>
      <c r="AQ116" s="1021"/>
      <c r="AR116" s="1021"/>
      <c r="AS116" s="1021"/>
      <c r="AT116" s="1022"/>
      <c r="AU116" s="958"/>
      <c r="AV116" s="959"/>
      <c r="AW116" s="959"/>
      <c r="AX116" s="959"/>
      <c r="AY116" s="959"/>
      <c r="AZ116" s="1025" t="s">
        <v>465</v>
      </c>
      <c r="BA116" s="1026"/>
      <c r="BB116" s="1026"/>
      <c r="BC116" s="1026"/>
      <c r="BD116" s="1026"/>
      <c r="BE116" s="1026"/>
      <c r="BF116" s="1026"/>
      <c r="BG116" s="1026"/>
      <c r="BH116" s="1026"/>
      <c r="BI116" s="1026"/>
      <c r="BJ116" s="1026"/>
      <c r="BK116" s="1026"/>
      <c r="BL116" s="1026"/>
      <c r="BM116" s="1026"/>
      <c r="BN116" s="1026"/>
      <c r="BO116" s="1026"/>
      <c r="BP116" s="1027"/>
      <c r="BQ116" s="977" t="s">
        <v>413</v>
      </c>
      <c r="BR116" s="978"/>
      <c r="BS116" s="978"/>
      <c r="BT116" s="978"/>
      <c r="BU116" s="978"/>
      <c r="BV116" s="978" t="s">
        <v>413</v>
      </c>
      <c r="BW116" s="978"/>
      <c r="BX116" s="978"/>
      <c r="BY116" s="978"/>
      <c r="BZ116" s="978"/>
      <c r="CA116" s="978" t="s">
        <v>413</v>
      </c>
      <c r="CB116" s="978"/>
      <c r="CC116" s="978"/>
      <c r="CD116" s="978"/>
      <c r="CE116" s="978"/>
      <c r="CF116" s="972" t="s">
        <v>413</v>
      </c>
      <c r="CG116" s="973"/>
      <c r="CH116" s="973"/>
      <c r="CI116" s="973"/>
      <c r="CJ116" s="973"/>
      <c r="CK116" s="1003"/>
      <c r="CL116" s="1004"/>
      <c r="CM116" s="974" t="s">
        <v>466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72888</v>
      </c>
      <c r="DH116" s="1017"/>
      <c r="DI116" s="1017"/>
      <c r="DJ116" s="1017"/>
      <c r="DK116" s="1018"/>
      <c r="DL116" s="1019" t="s">
        <v>413</v>
      </c>
      <c r="DM116" s="1017"/>
      <c r="DN116" s="1017"/>
      <c r="DO116" s="1017"/>
      <c r="DP116" s="1018"/>
      <c r="DQ116" s="1019" t="s">
        <v>413</v>
      </c>
      <c r="DR116" s="1017"/>
      <c r="DS116" s="1017"/>
      <c r="DT116" s="1017"/>
      <c r="DU116" s="1018"/>
      <c r="DV116" s="1020" t="s">
        <v>413</v>
      </c>
      <c r="DW116" s="1021"/>
      <c r="DX116" s="1021"/>
      <c r="DY116" s="1021"/>
      <c r="DZ116" s="1022"/>
    </row>
    <row r="117" spans="1:130" s="248" customFormat="1" ht="26.25" customHeight="1" x14ac:dyDescent="0.15">
      <c r="A117" s="962" t="s">
        <v>190</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467</v>
      </c>
      <c r="Z117" s="944"/>
      <c r="AA117" s="1034">
        <v>491417</v>
      </c>
      <c r="AB117" s="1035"/>
      <c r="AC117" s="1035"/>
      <c r="AD117" s="1035"/>
      <c r="AE117" s="1036"/>
      <c r="AF117" s="1037">
        <v>535594</v>
      </c>
      <c r="AG117" s="1035"/>
      <c r="AH117" s="1035"/>
      <c r="AI117" s="1035"/>
      <c r="AJ117" s="1036"/>
      <c r="AK117" s="1037">
        <v>530776</v>
      </c>
      <c r="AL117" s="1035"/>
      <c r="AM117" s="1035"/>
      <c r="AN117" s="1035"/>
      <c r="AO117" s="1036"/>
      <c r="AP117" s="1038"/>
      <c r="AQ117" s="1039"/>
      <c r="AR117" s="1039"/>
      <c r="AS117" s="1039"/>
      <c r="AT117" s="1040"/>
      <c r="AU117" s="958"/>
      <c r="AV117" s="959"/>
      <c r="AW117" s="959"/>
      <c r="AX117" s="959"/>
      <c r="AY117" s="959"/>
      <c r="AZ117" s="1025" t="s">
        <v>468</v>
      </c>
      <c r="BA117" s="1026"/>
      <c r="BB117" s="1026"/>
      <c r="BC117" s="1026"/>
      <c r="BD117" s="1026"/>
      <c r="BE117" s="1026"/>
      <c r="BF117" s="1026"/>
      <c r="BG117" s="1026"/>
      <c r="BH117" s="1026"/>
      <c r="BI117" s="1026"/>
      <c r="BJ117" s="1026"/>
      <c r="BK117" s="1026"/>
      <c r="BL117" s="1026"/>
      <c r="BM117" s="1026"/>
      <c r="BN117" s="1026"/>
      <c r="BO117" s="1026"/>
      <c r="BP117" s="1027"/>
      <c r="BQ117" s="977" t="s">
        <v>398</v>
      </c>
      <c r="BR117" s="978"/>
      <c r="BS117" s="978"/>
      <c r="BT117" s="978"/>
      <c r="BU117" s="978"/>
      <c r="BV117" s="978" t="s">
        <v>398</v>
      </c>
      <c r="BW117" s="978"/>
      <c r="BX117" s="978"/>
      <c r="BY117" s="978"/>
      <c r="BZ117" s="978"/>
      <c r="CA117" s="978" t="s">
        <v>398</v>
      </c>
      <c r="CB117" s="978"/>
      <c r="CC117" s="978"/>
      <c r="CD117" s="978"/>
      <c r="CE117" s="978"/>
      <c r="CF117" s="972" t="s">
        <v>173</v>
      </c>
      <c r="CG117" s="973"/>
      <c r="CH117" s="973"/>
      <c r="CI117" s="973"/>
      <c r="CJ117" s="973"/>
      <c r="CK117" s="1003"/>
      <c r="CL117" s="1004"/>
      <c r="CM117" s="974" t="s">
        <v>469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398</v>
      </c>
      <c r="DH117" s="1017"/>
      <c r="DI117" s="1017"/>
      <c r="DJ117" s="1017"/>
      <c r="DK117" s="1018"/>
      <c r="DL117" s="1019" t="s">
        <v>173</v>
      </c>
      <c r="DM117" s="1017"/>
      <c r="DN117" s="1017"/>
      <c r="DO117" s="1017"/>
      <c r="DP117" s="1018"/>
      <c r="DQ117" s="1019" t="s">
        <v>398</v>
      </c>
      <c r="DR117" s="1017"/>
      <c r="DS117" s="1017"/>
      <c r="DT117" s="1017"/>
      <c r="DU117" s="1018"/>
      <c r="DV117" s="1020" t="s">
        <v>173</v>
      </c>
      <c r="DW117" s="1021"/>
      <c r="DX117" s="1021"/>
      <c r="DY117" s="1021"/>
      <c r="DZ117" s="1022"/>
    </row>
    <row r="118" spans="1:130" s="248" customFormat="1" ht="26.25" customHeight="1" x14ac:dyDescent="0.15">
      <c r="A118" s="962" t="s">
        <v>442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439</v>
      </c>
      <c r="AB118" s="943"/>
      <c r="AC118" s="943"/>
      <c r="AD118" s="943"/>
      <c r="AE118" s="944"/>
      <c r="AF118" s="942" t="s">
        <v>440</v>
      </c>
      <c r="AG118" s="943"/>
      <c r="AH118" s="943"/>
      <c r="AI118" s="943"/>
      <c r="AJ118" s="944"/>
      <c r="AK118" s="942" t="s">
        <v>312</v>
      </c>
      <c r="AL118" s="943"/>
      <c r="AM118" s="943"/>
      <c r="AN118" s="943"/>
      <c r="AO118" s="944"/>
      <c r="AP118" s="1029" t="s">
        <v>441</v>
      </c>
      <c r="AQ118" s="1030"/>
      <c r="AR118" s="1030"/>
      <c r="AS118" s="1030"/>
      <c r="AT118" s="1031"/>
      <c r="AU118" s="958"/>
      <c r="AV118" s="959"/>
      <c r="AW118" s="959"/>
      <c r="AX118" s="959"/>
      <c r="AY118" s="959"/>
      <c r="AZ118" s="1032" t="s">
        <v>470</v>
      </c>
      <c r="BA118" s="1023"/>
      <c r="BB118" s="1023"/>
      <c r="BC118" s="1023"/>
      <c r="BD118" s="1023"/>
      <c r="BE118" s="1023"/>
      <c r="BF118" s="1023"/>
      <c r="BG118" s="1023"/>
      <c r="BH118" s="1023"/>
      <c r="BI118" s="1023"/>
      <c r="BJ118" s="1023"/>
      <c r="BK118" s="1023"/>
      <c r="BL118" s="1023"/>
      <c r="BM118" s="1023"/>
      <c r="BN118" s="1023"/>
      <c r="BO118" s="1023"/>
      <c r="BP118" s="1024"/>
      <c r="BQ118" s="1055" t="s">
        <v>173</v>
      </c>
      <c r="BR118" s="1056"/>
      <c r="BS118" s="1056"/>
      <c r="BT118" s="1056"/>
      <c r="BU118" s="1056"/>
      <c r="BV118" s="1056" t="s">
        <v>398</v>
      </c>
      <c r="BW118" s="1056"/>
      <c r="BX118" s="1056"/>
      <c r="BY118" s="1056"/>
      <c r="BZ118" s="1056"/>
      <c r="CA118" s="1056" t="s">
        <v>398</v>
      </c>
      <c r="CB118" s="1056"/>
      <c r="CC118" s="1056"/>
      <c r="CD118" s="1056"/>
      <c r="CE118" s="1056"/>
      <c r="CF118" s="972" t="s">
        <v>471</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173</v>
      </c>
      <c r="DH118" s="1017"/>
      <c r="DI118" s="1017"/>
      <c r="DJ118" s="1017"/>
      <c r="DK118" s="1018"/>
      <c r="DL118" s="1019" t="s">
        <v>398</v>
      </c>
      <c r="DM118" s="1017"/>
      <c r="DN118" s="1017"/>
      <c r="DO118" s="1017"/>
      <c r="DP118" s="1018"/>
      <c r="DQ118" s="1019" t="s">
        <v>398</v>
      </c>
      <c r="DR118" s="1017"/>
      <c r="DS118" s="1017"/>
      <c r="DT118" s="1017"/>
      <c r="DU118" s="1018"/>
      <c r="DV118" s="1020" t="s">
        <v>398</v>
      </c>
      <c r="DW118" s="1021"/>
      <c r="DX118" s="1021"/>
      <c r="DY118" s="1021"/>
      <c r="DZ118" s="1022"/>
    </row>
    <row r="119" spans="1:130" s="248" customFormat="1" ht="26.25" customHeight="1" x14ac:dyDescent="0.15">
      <c r="A119" s="1116" t="s">
        <v>445</v>
      </c>
      <c r="B119" s="1002"/>
      <c r="C119" s="981" t="s">
        <v>446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398</v>
      </c>
      <c r="AB119" s="950"/>
      <c r="AC119" s="950"/>
      <c r="AD119" s="950"/>
      <c r="AE119" s="951"/>
      <c r="AF119" s="952" t="s">
        <v>173</v>
      </c>
      <c r="AG119" s="950"/>
      <c r="AH119" s="950"/>
      <c r="AI119" s="950"/>
      <c r="AJ119" s="951"/>
      <c r="AK119" s="952" t="s">
        <v>173</v>
      </c>
      <c r="AL119" s="950"/>
      <c r="AM119" s="950"/>
      <c r="AN119" s="950"/>
      <c r="AO119" s="951"/>
      <c r="AP119" s="953" t="s">
        <v>173</v>
      </c>
      <c r="AQ119" s="954"/>
      <c r="AR119" s="954"/>
      <c r="AS119" s="954"/>
      <c r="AT119" s="955"/>
      <c r="AU119" s="960"/>
      <c r="AV119" s="961"/>
      <c r="AW119" s="961"/>
      <c r="AX119" s="961"/>
      <c r="AY119" s="961"/>
      <c r="AZ119" s="279" t="s">
        <v>190</v>
      </c>
      <c r="BA119" s="279"/>
      <c r="BB119" s="279"/>
      <c r="BC119" s="279"/>
      <c r="BD119" s="279"/>
      <c r="BE119" s="279"/>
      <c r="BF119" s="279"/>
      <c r="BG119" s="279"/>
      <c r="BH119" s="279"/>
      <c r="BI119" s="279"/>
      <c r="BJ119" s="279"/>
      <c r="BK119" s="279"/>
      <c r="BL119" s="279"/>
      <c r="BM119" s="279"/>
      <c r="BN119" s="279"/>
      <c r="BO119" s="1033" t="s">
        <v>473</v>
      </c>
      <c r="BP119" s="1064"/>
      <c r="BQ119" s="1055">
        <v>5172845</v>
      </c>
      <c r="BR119" s="1056"/>
      <c r="BS119" s="1056"/>
      <c r="BT119" s="1056"/>
      <c r="BU119" s="1056"/>
      <c r="BV119" s="1056">
        <v>4762257</v>
      </c>
      <c r="BW119" s="1056"/>
      <c r="BX119" s="1056"/>
      <c r="BY119" s="1056"/>
      <c r="BZ119" s="1056"/>
      <c r="CA119" s="1056">
        <v>4418801</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173</v>
      </c>
      <c r="DH119" s="1042"/>
      <c r="DI119" s="1042"/>
      <c r="DJ119" s="1042"/>
      <c r="DK119" s="1043"/>
      <c r="DL119" s="1041" t="s">
        <v>398</v>
      </c>
      <c r="DM119" s="1042"/>
      <c r="DN119" s="1042"/>
      <c r="DO119" s="1042"/>
      <c r="DP119" s="1043"/>
      <c r="DQ119" s="1041" t="s">
        <v>398</v>
      </c>
      <c r="DR119" s="1042"/>
      <c r="DS119" s="1042"/>
      <c r="DT119" s="1042"/>
      <c r="DU119" s="1043"/>
      <c r="DV119" s="1044" t="s">
        <v>173</v>
      </c>
      <c r="DW119" s="1045"/>
      <c r="DX119" s="1045"/>
      <c r="DY119" s="1045"/>
      <c r="DZ119" s="1046"/>
    </row>
    <row r="120" spans="1:130" s="248" customFormat="1" ht="26.25" customHeight="1" x14ac:dyDescent="0.15">
      <c r="A120" s="1117"/>
      <c r="B120" s="1004"/>
      <c r="C120" s="974" t="s">
        <v>450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398</v>
      </c>
      <c r="AB120" s="1017"/>
      <c r="AC120" s="1017"/>
      <c r="AD120" s="1017"/>
      <c r="AE120" s="1018"/>
      <c r="AF120" s="1019" t="s">
        <v>173</v>
      </c>
      <c r="AG120" s="1017"/>
      <c r="AH120" s="1017"/>
      <c r="AI120" s="1017"/>
      <c r="AJ120" s="1018"/>
      <c r="AK120" s="1019" t="s">
        <v>173</v>
      </c>
      <c r="AL120" s="1017"/>
      <c r="AM120" s="1017"/>
      <c r="AN120" s="1017"/>
      <c r="AO120" s="1018"/>
      <c r="AP120" s="1020" t="s">
        <v>398</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5036647</v>
      </c>
      <c r="BR120" s="985"/>
      <c r="BS120" s="985"/>
      <c r="BT120" s="985"/>
      <c r="BU120" s="985"/>
      <c r="BV120" s="985">
        <v>5322760</v>
      </c>
      <c r="BW120" s="985"/>
      <c r="BX120" s="985"/>
      <c r="BY120" s="985"/>
      <c r="BZ120" s="985"/>
      <c r="CA120" s="985">
        <v>5559328</v>
      </c>
      <c r="CB120" s="985"/>
      <c r="CC120" s="985"/>
      <c r="CD120" s="985"/>
      <c r="CE120" s="985"/>
      <c r="CF120" s="999">
        <v>221</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484905</v>
      </c>
      <c r="DH120" s="985"/>
      <c r="DI120" s="985"/>
      <c r="DJ120" s="985"/>
      <c r="DK120" s="985"/>
      <c r="DL120" s="985">
        <v>414933</v>
      </c>
      <c r="DM120" s="985"/>
      <c r="DN120" s="985"/>
      <c r="DO120" s="985"/>
      <c r="DP120" s="985"/>
      <c r="DQ120" s="985">
        <v>353838</v>
      </c>
      <c r="DR120" s="985"/>
      <c r="DS120" s="985"/>
      <c r="DT120" s="985"/>
      <c r="DU120" s="985"/>
      <c r="DV120" s="986">
        <v>14.1</v>
      </c>
      <c r="DW120" s="986"/>
      <c r="DX120" s="986"/>
      <c r="DY120" s="986"/>
      <c r="DZ120" s="987"/>
    </row>
    <row r="121" spans="1:130" s="248" customFormat="1" ht="26.25" customHeight="1" x14ac:dyDescent="0.15">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173</v>
      </c>
      <c r="AB121" s="1017"/>
      <c r="AC121" s="1017"/>
      <c r="AD121" s="1017"/>
      <c r="AE121" s="1018"/>
      <c r="AF121" s="1019" t="s">
        <v>173</v>
      </c>
      <c r="AG121" s="1017"/>
      <c r="AH121" s="1017"/>
      <c r="AI121" s="1017"/>
      <c r="AJ121" s="1018"/>
      <c r="AK121" s="1019" t="s">
        <v>398</v>
      </c>
      <c r="AL121" s="1017"/>
      <c r="AM121" s="1017"/>
      <c r="AN121" s="1017"/>
      <c r="AO121" s="1018"/>
      <c r="AP121" s="1020" t="s">
        <v>398</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t="s">
        <v>398</v>
      </c>
      <c r="BR121" s="978"/>
      <c r="BS121" s="978"/>
      <c r="BT121" s="978"/>
      <c r="BU121" s="978"/>
      <c r="BV121" s="978" t="s">
        <v>398</v>
      </c>
      <c r="BW121" s="978"/>
      <c r="BX121" s="978"/>
      <c r="BY121" s="978"/>
      <c r="BZ121" s="978"/>
      <c r="CA121" s="978" t="s">
        <v>398</v>
      </c>
      <c r="CB121" s="978"/>
      <c r="CC121" s="978"/>
      <c r="CD121" s="978"/>
      <c r="CE121" s="978"/>
      <c r="CF121" s="972" t="s">
        <v>173</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79438</v>
      </c>
      <c r="DH121" s="978"/>
      <c r="DI121" s="978"/>
      <c r="DJ121" s="978"/>
      <c r="DK121" s="978"/>
      <c r="DL121" s="978">
        <v>95003</v>
      </c>
      <c r="DM121" s="978"/>
      <c r="DN121" s="978"/>
      <c r="DO121" s="978"/>
      <c r="DP121" s="978"/>
      <c r="DQ121" s="978">
        <v>80867</v>
      </c>
      <c r="DR121" s="978"/>
      <c r="DS121" s="978"/>
      <c r="DT121" s="978"/>
      <c r="DU121" s="978"/>
      <c r="DV121" s="979">
        <v>3.2</v>
      </c>
      <c r="DW121" s="979"/>
      <c r="DX121" s="979"/>
      <c r="DY121" s="979"/>
      <c r="DZ121" s="980"/>
    </row>
    <row r="122" spans="1:130" s="248" customFormat="1" ht="26.25" customHeight="1" x14ac:dyDescent="0.15">
      <c r="A122" s="1117"/>
      <c r="B122" s="1004"/>
      <c r="C122" s="974" t="s">
        <v>460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398</v>
      </c>
      <c r="AB122" s="1017"/>
      <c r="AC122" s="1017"/>
      <c r="AD122" s="1017"/>
      <c r="AE122" s="1018"/>
      <c r="AF122" s="1019" t="s">
        <v>398</v>
      </c>
      <c r="AG122" s="1017"/>
      <c r="AH122" s="1017"/>
      <c r="AI122" s="1017"/>
      <c r="AJ122" s="1018"/>
      <c r="AK122" s="1019" t="s">
        <v>173</v>
      </c>
      <c r="AL122" s="1017"/>
      <c r="AM122" s="1017"/>
      <c r="AN122" s="1017"/>
      <c r="AO122" s="1018"/>
      <c r="AP122" s="1020" t="s">
        <v>173</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3772648</v>
      </c>
      <c r="BR122" s="1056"/>
      <c r="BS122" s="1056"/>
      <c r="BT122" s="1056"/>
      <c r="BU122" s="1056"/>
      <c r="BV122" s="1056">
        <v>3622231</v>
      </c>
      <c r="BW122" s="1056"/>
      <c r="BX122" s="1056"/>
      <c r="BY122" s="1056"/>
      <c r="BZ122" s="1056"/>
      <c r="CA122" s="1056">
        <v>3567010</v>
      </c>
      <c r="CB122" s="1056"/>
      <c r="CC122" s="1056"/>
      <c r="CD122" s="1056"/>
      <c r="CE122" s="1056"/>
      <c r="CF122" s="1076">
        <v>141.80000000000001</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t="s">
        <v>173</v>
      </c>
      <c r="DH122" s="978"/>
      <c r="DI122" s="978"/>
      <c r="DJ122" s="978"/>
      <c r="DK122" s="978"/>
      <c r="DL122" s="978" t="s">
        <v>173</v>
      </c>
      <c r="DM122" s="978"/>
      <c r="DN122" s="978"/>
      <c r="DO122" s="978"/>
      <c r="DP122" s="978"/>
      <c r="DQ122" s="978" t="s">
        <v>398</v>
      </c>
      <c r="DR122" s="978"/>
      <c r="DS122" s="978"/>
      <c r="DT122" s="978"/>
      <c r="DU122" s="978"/>
      <c r="DV122" s="979" t="s">
        <v>173</v>
      </c>
      <c r="DW122" s="979"/>
      <c r="DX122" s="979"/>
      <c r="DY122" s="979"/>
      <c r="DZ122" s="980"/>
    </row>
    <row r="123" spans="1:130" s="248" customFormat="1" ht="26.25" customHeight="1" x14ac:dyDescent="0.15">
      <c r="A123" s="1117"/>
      <c r="B123" s="1004"/>
      <c r="C123" s="974" t="s">
        <v>466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8023</v>
      </c>
      <c r="AB123" s="1017"/>
      <c r="AC123" s="1017"/>
      <c r="AD123" s="1017"/>
      <c r="AE123" s="1018"/>
      <c r="AF123" s="1019" t="s">
        <v>398</v>
      </c>
      <c r="AG123" s="1017"/>
      <c r="AH123" s="1017"/>
      <c r="AI123" s="1017"/>
      <c r="AJ123" s="1018"/>
      <c r="AK123" s="1019" t="s">
        <v>173</v>
      </c>
      <c r="AL123" s="1017"/>
      <c r="AM123" s="1017"/>
      <c r="AN123" s="1017"/>
      <c r="AO123" s="1018"/>
      <c r="AP123" s="1020" t="s">
        <v>173</v>
      </c>
      <c r="AQ123" s="1021"/>
      <c r="AR123" s="1021"/>
      <c r="AS123" s="1021"/>
      <c r="AT123" s="1022"/>
      <c r="AU123" s="1053"/>
      <c r="AV123" s="1054"/>
      <c r="AW123" s="1054"/>
      <c r="AX123" s="1054"/>
      <c r="AY123" s="1054"/>
      <c r="AZ123" s="279" t="s">
        <v>190</v>
      </c>
      <c r="BA123" s="279"/>
      <c r="BB123" s="279"/>
      <c r="BC123" s="279"/>
      <c r="BD123" s="279"/>
      <c r="BE123" s="279"/>
      <c r="BF123" s="279"/>
      <c r="BG123" s="279"/>
      <c r="BH123" s="279"/>
      <c r="BI123" s="279"/>
      <c r="BJ123" s="279"/>
      <c r="BK123" s="279"/>
      <c r="BL123" s="279"/>
      <c r="BM123" s="279"/>
      <c r="BN123" s="279"/>
      <c r="BO123" s="1033" t="s">
        <v>484</v>
      </c>
      <c r="BP123" s="1064"/>
      <c r="BQ123" s="1123">
        <v>8809295</v>
      </c>
      <c r="BR123" s="1124"/>
      <c r="BS123" s="1124"/>
      <c r="BT123" s="1124"/>
      <c r="BU123" s="1124"/>
      <c r="BV123" s="1124">
        <v>8944991</v>
      </c>
      <c r="BW123" s="1124"/>
      <c r="BX123" s="1124"/>
      <c r="BY123" s="1124"/>
      <c r="BZ123" s="1124"/>
      <c r="CA123" s="1124">
        <v>9126338</v>
      </c>
      <c r="CB123" s="1124"/>
      <c r="CC123" s="1124"/>
      <c r="CD123" s="1124"/>
      <c r="CE123" s="1124"/>
      <c r="CF123" s="1057"/>
      <c r="CG123" s="1058"/>
      <c r="CH123" s="1058"/>
      <c r="CI123" s="1058"/>
      <c r="CJ123" s="1059"/>
      <c r="CK123" s="1068"/>
      <c r="CL123" s="1069"/>
      <c r="CM123" s="1069"/>
      <c r="CN123" s="1069"/>
      <c r="CO123" s="1070"/>
      <c r="CP123" s="1078" t="s">
        <v>485</v>
      </c>
      <c r="CQ123" s="1079"/>
      <c r="CR123" s="1079"/>
      <c r="CS123" s="1079"/>
      <c r="CT123" s="1079"/>
      <c r="CU123" s="1079"/>
      <c r="CV123" s="1079"/>
      <c r="CW123" s="1079"/>
      <c r="CX123" s="1079"/>
      <c r="CY123" s="1079"/>
      <c r="CZ123" s="1079"/>
      <c r="DA123" s="1079"/>
      <c r="DB123" s="1079"/>
      <c r="DC123" s="1079"/>
      <c r="DD123" s="1079"/>
      <c r="DE123" s="1079"/>
      <c r="DF123" s="1080"/>
      <c r="DG123" s="1016" t="s">
        <v>398</v>
      </c>
      <c r="DH123" s="1017"/>
      <c r="DI123" s="1017"/>
      <c r="DJ123" s="1017"/>
      <c r="DK123" s="1018"/>
      <c r="DL123" s="1019" t="s">
        <v>173</v>
      </c>
      <c r="DM123" s="1017"/>
      <c r="DN123" s="1017"/>
      <c r="DO123" s="1017"/>
      <c r="DP123" s="1018"/>
      <c r="DQ123" s="1019" t="s">
        <v>173</v>
      </c>
      <c r="DR123" s="1017"/>
      <c r="DS123" s="1017"/>
      <c r="DT123" s="1017"/>
      <c r="DU123" s="1018"/>
      <c r="DV123" s="1020" t="s">
        <v>398</v>
      </c>
      <c r="DW123" s="1021"/>
      <c r="DX123" s="1021"/>
      <c r="DY123" s="1021"/>
      <c r="DZ123" s="1022"/>
    </row>
    <row r="124" spans="1:130" s="248" customFormat="1" ht="26.25" customHeight="1" thickBot="1" x14ac:dyDescent="0.2">
      <c r="A124" s="1117"/>
      <c r="B124" s="1004"/>
      <c r="C124" s="974" t="s">
        <v>469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173</v>
      </c>
      <c r="AB124" s="1017"/>
      <c r="AC124" s="1017"/>
      <c r="AD124" s="1017"/>
      <c r="AE124" s="1018"/>
      <c r="AF124" s="1019" t="s">
        <v>173</v>
      </c>
      <c r="AG124" s="1017"/>
      <c r="AH124" s="1017"/>
      <c r="AI124" s="1017"/>
      <c r="AJ124" s="1018"/>
      <c r="AK124" s="1019" t="s">
        <v>173</v>
      </c>
      <c r="AL124" s="1017"/>
      <c r="AM124" s="1017"/>
      <c r="AN124" s="1017"/>
      <c r="AO124" s="1018"/>
      <c r="AP124" s="1020" t="s">
        <v>398</v>
      </c>
      <c r="AQ124" s="1021"/>
      <c r="AR124" s="1021"/>
      <c r="AS124" s="1021"/>
      <c r="AT124" s="1022"/>
      <c r="AU124" s="1119" t="s">
        <v>486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173</v>
      </c>
      <c r="BR124" s="1086"/>
      <c r="BS124" s="1086"/>
      <c r="BT124" s="1086"/>
      <c r="BU124" s="1086"/>
      <c r="BV124" s="1086" t="s">
        <v>398</v>
      </c>
      <c r="BW124" s="1086"/>
      <c r="BX124" s="1086"/>
      <c r="BY124" s="1086"/>
      <c r="BZ124" s="1086"/>
      <c r="CA124" s="1086" t="s">
        <v>398</v>
      </c>
      <c r="CB124" s="1086"/>
      <c r="CC124" s="1086"/>
      <c r="CD124" s="1086"/>
      <c r="CE124" s="1086"/>
      <c r="CF124" s="1087"/>
      <c r="CG124" s="1088"/>
      <c r="CH124" s="1088"/>
      <c r="CI124" s="1088"/>
      <c r="CJ124" s="1089"/>
      <c r="CK124" s="1071"/>
      <c r="CL124" s="1071"/>
      <c r="CM124" s="1071"/>
      <c r="CN124" s="1071"/>
      <c r="CO124" s="1072"/>
      <c r="CP124" s="1078" t="s">
        <v>487</v>
      </c>
      <c r="CQ124" s="1079"/>
      <c r="CR124" s="1079"/>
      <c r="CS124" s="1079"/>
      <c r="CT124" s="1079"/>
      <c r="CU124" s="1079"/>
      <c r="CV124" s="1079"/>
      <c r="CW124" s="1079"/>
      <c r="CX124" s="1079"/>
      <c r="CY124" s="1079"/>
      <c r="CZ124" s="1079"/>
      <c r="DA124" s="1079"/>
      <c r="DB124" s="1079"/>
      <c r="DC124" s="1079"/>
      <c r="DD124" s="1079"/>
      <c r="DE124" s="1079"/>
      <c r="DF124" s="1080"/>
      <c r="DG124" s="1063" t="s">
        <v>173</v>
      </c>
      <c r="DH124" s="1042"/>
      <c r="DI124" s="1042"/>
      <c r="DJ124" s="1042"/>
      <c r="DK124" s="1043"/>
      <c r="DL124" s="1041" t="s">
        <v>398</v>
      </c>
      <c r="DM124" s="1042"/>
      <c r="DN124" s="1042"/>
      <c r="DO124" s="1042"/>
      <c r="DP124" s="1043"/>
      <c r="DQ124" s="1041" t="s">
        <v>173</v>
      </c>
      <c r="DR124" s="1042"/>
      <c r="DS124" s="1042"/>
      <c r="DT124" s="1042"/>
      <c r="DU124" s="1043"/>
      <c r="DV124" s="1044" t="s">
        <v>173</v>
      </c>
      <c r="DW124" s="1045"/>
      <c r="DX124" s="1045"/>
      <c r="DY124" s="1045"/>
      <c r="DZ124" s="1046"/>
    </row>
    <row r="125" spans="1:130" s="248" customFormat="1" ht="26.25" customHeight="1" x14ac:dyDescent="0.15">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398</v>
      </c>
      <c r="AB125" s="1017"/>
      <c r="AC125" s="1017"/>
      <c r="AD125" s="1017"/>
      <c r="AE125" s="1018"/>
      <c r="AF125" s="1019" t="s">
        <v>173</v>
      </c>
      <c r="AG125" s="1017"/>
      <c r="AH125" s="1017"/>
      <c r="AI125" s="1017"/>
      <c r="AJ125" s="1018"/>
      <c r="AK125" s="1019" t="s">
        <v>471</v>
      </c>
      <c r="AL125" s="1017"/>
      <c r="AM125" s="1017"/>
      <c r="AN125" s="1017"/>
      <c r="AO125" s="1018"/>
      <c r="AP125" s="1020" t="s">
        <v>398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488</v>
      </c>
      <c r="CL125" s="1066"/>
      <c r="CM125" s="1066"/>
      <c r="CN125" s="1066"/>
      <c r="CO125" s="1067"/>
      <c r="CP125" s="998" t="s">
        <v>489</v>
      </c>
      <c r="CQ125" s="947"/>
      <c r="CR125" s="947"/>
      <c r="CS125" s="947"/>
      <c r="CT125" s="947"/>
      <c r="CU125" s="947"/>
      <c r="CV125" s="947"/>
      <c r="CW125" s="947"/>
      <c r="CX125" s="947"/>
      <c r="CY125" s="947"/>
      <c r="CZ125" s="947"/>
      <c r="DA125" s="947"/>
      <c r="DB125" s="947"/>
      <c r="DC125" s="947"/>
      <c r="DD125" s="947"/>
      <c r="DE125" s="947"/>
      <c r="DF125" s="948"/>
      <c r="DG125" s="984" t="s">
        <v>173</v>
      </c>
      <c r="DH125" s="985"/>
      <c r="DI125" s="985"/>
      <c r="DJ125" s="985"/>
      <c r="DK125" s="985"/>
      <c r="DL125" s="985" t="s">
        <v>173</v>
      </c>
      <c r="DM125" s="985"/>
      <c r="DN125" s="985"/>
      <c r="DO125" s="985"/>
      <c r="DP125" s="985"/>
      <c r="DQ125" s="985" t="s">
        <v>173</v>
      </c>
      <c r="DR125" s="985"/>
      <c r="DS125" s="985"/>
      <c r="DT125" s="985"/>
      <c r="DU125" s="985"/>
      <c r="DV125" s="986" t="s">
        <v>173</v>
      </c>
      <c r="DW125" s="986"/>
      <c r="DX125" s="986"/>
      <c r="DY125" s="986"/>
      <c r="DZ125" s="987"/>
    </row>
    <row r="126" spans="1:130" s="248" customFormat="1" ht="26.25" customHeight="1" thickBot="1" x14ac:dyDescent="0.2">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398</v>
      </c>
      <c r="AB126" s="1017"/>
      <c r="AC126" s="1017"/>
      <c r="AD126" s="1017"/>
      <c r="AE126" s="1018"/>
      <c r="AF126" s="1019" t="s">
        <v>398</v>
      </c>
      <c r="AG126" s="1017"/>
      <c r="AH126" s="1017"/>
      <c r="AI126" s="1017"/>
      <c r="AJ126" s="1018"/>
      <c r="AK126" s="1019" t="s">
        <v>398</v>
      </c>
      <c r="AL126" s="1017"/>
      <c r="AM126" s="1017"/>
      <c r="AN126" s="1017"/>
      <c r="AO126" s="1018"/>
      <c r="AP126" s="1020" t="s">
        <v>398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490</v>
      </c>
      <c r="CQ126" s="1008"/>
      <c r="CR126" s="1008"/>
      <c r="CS126" s="1008"/>
      <c r="CT126" s="1008"/>
      <c r="CU126" s="1008"/>
      <c r="CV126" s="1008"/>
      <c r="CW126" s="1008"/>
      <c r="CX126" s="1008"/>
      <c r="CY126" s="1008"/>
      <c r="CZ126" s="1008"/>
      <c r="DA126" s="1008"/>
      <c r="DB126" s="1008"/>
      <c r="DC126" s="1008"/>
      <c r="DD126" s="1008"/>
      <c r="DE126" s="1008"/>
      <c r="DF126" s="1009"/>
      <c r="DG126" s="977" t="s">
        <v>471</v>
      </c>
      <c r="DH126" s="978"/>
      <c r="DI126" s="978"/>
      <c r="DJ126" s="978"/>
      <c r="DK126" s="978"/>
      <c r="DL126" s="978" t="s">
        <v>173</v>
      </c>
      <c r="DM126" s="978"/>
      <c r="DN126" s="978"/>
      <c r="DO126" s="978"/>
      <c r="DP126" s="978"/>
      <c r="DQ126" s="978" t="s">
        <v>398</v>
      </c>
      <c r="DR126" s="978"/>
      <c r="DS126" s="978"/>
      <c r="DT126" s="978"/>
      <c r="DU126" s="978"/>
      <c r="DV126" s="979" t="s">
        <v>398</v>
      </c>
      <c r="DW126" s="979"/>
      <c r="DX126" s="979"/>
      <c r="DY126" s="979"/>
      <c r="DZ126" s="980"/>
    </row>
    <row r="127" spans="1:130" s="248" customFormat="1" ht="26.25" customHeight="1" x14ac:dyDescent="0.15">
      <c r="A127" s="1118"/>
      <c r="B127" s="1006"/>
      <c r="C127" s="1060" t="s">
        <v>491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633</v>
      </c>
      <c r="AB127" s="1017"/>
      <c r="AC127" s="1017"/>
      <c r="AD127" s="1017"/>
      <c r="AE127" s="1018"/>
      <c r="AF127" s="1019">
        <v>560</v>
      </c>
      <c r="AG127" s="1017"/>
      <c r="AH127" s="1017"/>
      <c r="AI127" s="1017"/>
      <c r="AJ127" s="1018"/>
      <c r="AK127" s="1019">
        <v>488</v>
      </c>
      <c r="AL127" s="1017"/>
      <c r="AM127" s="1017"/>
      <c r="AN127" s="1017"/>
      <c r="AO127" s="1018"/>
      <c r="AP127" s="1020">
        <v>0</v>
      </c>
      <c r="AQ127" s="1021"/>
      <c r="AR127" s="1021"/>
      <c r="AS127" s="1021"/>
      <c r="AT127" s="1022"/>
      <c r="AU127" s="284"/>
      <c r="AV127" s="284"/>
      <c r="AW127" s="284"/>
      <c r="AX127" s="1090" t="s">
        <v>492</v>
      </c>
      <c r="AY127" s="1091"/>
      <c r="AZ127" s="1091"/>
      <c r="BA127" s="1091"/>
      <c r="BB127" s="1091"/>
      <c r="BC127" s="1091"/>
      <c r="BD127" s="1091"/>
      <c r="BE127" s="1092"/>
      <c r="BF127" s="1093" t="s">
        <v>493</v>
      </c>
      <c r="BG127" s="1091"/>
      <c r="BH127" s="1091"/>
      <c r="BI127" s="1091"/>
      <c r="BJ127" s="1091"/>
      <c r="BK127" s="1091"/>
      <c r="BL127" s="1092"/>
      <c r="BM127" s="1093" t="s">
        <v>494</v>
      </c>
      <c r="BN127" s="1091"/>
      <c r="BO127" s="1091"/>
      <c r="BP127" s="1091"/>
      <c r="BQ127" s="1091"/>
      <c r="BR127" s="1091"/>
      <c r="BS127" s="1092"/>
      <c r="BT127" s="1093" t="s">
        <v>495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496</v>
      </c>
      <c r="CQ127" s="1008"/>
      <c r="CR127" s="1008"/>
      <c r="CS127" s="1008"/>
      <c r="CT127" s="1008"/>
      <c r="CU127" s="1008"/>
      <c r="CV127" s="1008"/>
      <c r="CW127" s="1008"/>
      <c r="CX127" s="1008"/>
      <c r="CY127" s="1008"/>
      <c r="CZ127" s="1008"/>
      <c r="DA127" s="1008"/>
      <c r="DB127" s="1008"/>
      <c r="DC127" s="1008"/>
      <c r="DD127" s="1008"/>
      <c r="DE127" s="1008"/>
      <c r="DF127" s="1009"/>
      <c r="DG127" s="977" t="s">
        <v>173</v>
      </c>
      <c r="DH127" s="978"/>
      <c r="DI127" s="978"/>
      <c r="DJ127" s="978"/>
      <c r="DK127" s="978"/>
      <c r="DL127" s="978" t="s">
        <v>398</v>
      </c>
      <c r="DM127" s="978"/>
      <c r="DN127" s="978"/>
      <c r="DO127" s="978"/>
      <c r="DP127" s="978"/>
      <c r="DQ127" s="978" t="s">
        <v>173</v>
      </c>
      <c r="DR127" s="978"/>
      <c r="DS127" s="978"/>
      <c r="DT127" s="978"/>
      <c r="DU127" s="978"/>
      <c r="DV127" s="979" t="s">
        <v>173</v>
      </c>
      <c r="DW127" s="979"/>
      <c r="DX127" s="979"/>
      <c r="DY127" s="979"/>
      <c r="DZ127" s="980"/>
    </row>
    <row r="128" spans="1:130" s="248" customFormat="1" ht="26.25" customHeight="1" thickBot="1" x14ac:dyDescent="0.2">
      <c r="A128" s="1101" t="s">
        <v>497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498</v>
      </c>
      <c r="X128" s="1103"/>
      <c r="Y128" s="1103"/>
      <c r="Z128" s="1104"/>
      <c r="AA128" s="1105" t="s">
        <v>398</v>
      </c>
      <c r="AB128" s="1106"/>
      <c r="AC128" s="1106"/>
      <c r="AD128" s="1106"/>
      <c r="AE128" s="1107"/>
      <c r="AF128" s="1108" t="s">
        <v>173</v>
      </c>
      <c r="AG128" s="1106"/>
      <c r="AH128" s="1106"/>
      <c r="AI128" s="1106"/>
      <c r="AJ128" s="1107"/>
      <c r="AK128" s="1108" t="s">
        <v>173</v>
      </c>
      <c r="AL128" s="1106"/>
      <c r="AM128" s="1106"/>
      <c r="AN128" s="1106"/>
      <c r="AO128" s="1107"/>
      <c r="AP128" s="1109"/>
      <c r="AQ128" s="1110"/>
      <c r="AR128" s="1110"/>
      <c r="AS128" s="1110"/>
      <c r="AT128" s="1111"/>
      <c r="AU128" s="284"/>
      <c r="AV128" s="284"/>
      <c r="AW128" s="284"/>
      <c r="AX128" s="946" t="s">
        <v>499</v>
      </c>
      <c r="AY128" s="947"/>
      <c r="AZ128" s="947"/>
      <c r="BA128" s="947"/>
      <c r="BB128" s="947"/>
      <c r="BC128" s="947"/>
      <c r="BD128" s="947"/>
      <c r="BE128" s="948"/>
      <c r="BF128" s="1112" t="s">
        <v>173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500</v>
      </c>
      <c r="CQ128" s="1095"/>
      <c r="CR128" s="1095"/>
      <c r="CS128" s="1095"/>
      <c r="CT128" s="1095"/>
      <c r="CU128" s="1095"/>
      <c r="CV128" s="1095"/>
      <c r="CW128" s="1095"/>
      <c r="CX128" s="1095"/>
      <c r="CY128" s="1095"/>
      <c r="CZ128" s="1095"/>
      <c r="DA128" s="1095"/>
      <c r="DB128" s="1095"/>
      <c r="DC128" s="1095"/>
      <c r="DD128" s="1095"/>
      <c r="DE128" s="1095"/>
      <c r="DF128" s="1096"/>
      <c r="DG128" s="1097" t="s">
        <v>173</v>
      </c>
      <c r="DH128" s="1098"/>
      <c r="DI128" s="1098"/>
      <c r="DJ128" s="1098"/>
      <c r="DK128" s="1098"/>
      <c r="DL128" s="1098" t="s">
        <v>398</v>
      </c>
      <c r="DM128" s="1098"/>
      <c r="DN128" s="1098"/>
      <c r="DO128" s="1098"/>
      <c r="DP128" s="1098"/>
      <c r="DQ128" s="1098" t="s">
        <v>173</v>
      </c>
      <c r="DR128" s="1098"/>
      <c r="DS128" s="1098"/>
      <c r="DT128" s="1098"/>
      <c r="DU128" s="1098"/>
      <c r="DV128" s="1099" t="s">
        <v>173</v>
      </c>
      <c r="DW128" s="1099"/>
      <c r="DX128" s="1099"/>
      <c r="DY128" s="1099"/>
      <c r="DZ128" s="1100"/>
    </row>
    <row r="129" spans="1:131" s="248" customFormat="1" ht="26.25" customHeight="1" x14ac:dyDescent="0.15">
      <c r="A129" s="988" t="s">
        <v>105</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501</v>
      </c>
      <c r="X129" s="1132"/>
      <c r="Y129" s="1132"/>
      <c r="Z129" s="1133"/>
      <c r="AA129" s="1016">
        <v>2751729</v>
      </c>
      <c r="AB129" s="1017"/>
      <c r="AC129" s="1017"/>
      <c r="AD129" s="1017"/>
      <c r="AE129" s="1018"/>
      <c r="AF129" s="1019">
        <v>2762355</v>
      </c>
      <c r="AG129" s="1017"/>
      <c r="AH129" s="1017"/>
      <c r="AI129" s="1017"/>
      <c r="AJ129" s="1018"/>
      <c r="AK129" s="1019">
        <v>2902767</v>
      </c>
      <c r="AL129" s="1017"/>
      <c r="AM129" s="1017"/>
      <c r="AN129" s="1017"/>
      <c r="AO129" s="1018"/>
      <c r="AP129" s="1134"/>
      <c r="AQ129" s="1135"/>
      <c r="AR129" s="1135"/>
      <c r="AS129" s="1135"/>
      <c r="AT129" s="1136"/>
      <c r="AU129" s="286"/>
      <c r="AV129" s="286"/>
      <c r="AW129" s="286"/>
      <c r="AX129" s="1125" t="s">
        <v>502</v>
      </c>
      <c r="AY129" s="1008"/>
      <c r="AZ129" s="1008"/>
      <c r="BA129" s="1008"/>
      <c r="BB129" s="1008"/>
      <c r="BC129" s="1008"/>
      <c r="BD129" s="1008"/>
      <c r="BE129" s="1009"/>
      <c r="BF129" s="1126" t="s">
        <v>173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504</v>
      </c>
      <c r="X130" s="1132"/>
      <c r="Y130" s="1132"/>
      <c r="Z130" s="1133"/>
      <c r="AA130" s="1016">
        <v>359640</v>
      </c>
      <c r="AB130" s="1017"/>
      <c r="AC130" s="1017"/>
      <c r="AD130" s="1017"/>
      <c r="AE130" s="1018"/>
      <c r="AF130" s="1019">
        <v>385214</v>
      </c>
      <c r="AG130" s="1017"/>
      <c r="AH130" s="1017"/>
      <c r="AI130" s="1017"/>
      <c r="AJ130" s="1018"/>
      <c r="AK130" s="1019">
        <v>387377</v>
      </c>
      <c r="AL130" s="1017"/>
      <c r="AM130" s="1017"/>
      <c r="AN130" s="1017"/>
      <c r="AO130" s="1018"/>
      <c r="AP130" s="1134"/>
      <c r="AQ130" s="1135"/>
      <c r="AR130" s="1135"/>
      <c r="AS130" s="1135"/>
      <c r="AT130" s="1136"/>
      <c r="AU130" s="286"/>
      <c r="AV130" s="286"/>
      <c r="AW130" s="286"/>
      <c r="AX130" s="1125" t="s">
        <v>505</v>
      </c>
      <c r="AY130" s="1008"/>
      <c r="AZ130" s="1008"/>
      <c r="BA130" s="1008"/>
      <c r="BB130" s="1008"/>
      <c r="BC130" s="1008"/>
      <c r="BD130" s="1008"/>
      <c r="BE130" s="1009"/>
      <c r="BF130" s="1162">
        <v>5.8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506</v>
      </c>
      <c r="X131" s="1170"/>
      <c r="Y131" s="1170"/>
      <c r="Z131" s="1171"/>
      <c r="AA131" s="1063">
        <v>2392089</v>
      </c>
      <c r="AB131" s="1042"/>
      <c r="AC131" s="1042"/>
      <c r="AD131" s="1042"/>
      <c r="AE131" s="1043"/>
      <c r="AF131" s="1041">
        <v>2377141</v>
      </c>
      <c r="AG131" s="1042"/>
      <c r="AH131" s="1042"/>
      <c r="AI131" s="1042"/>
      <c r="AJ131" s="1043"/>
      <c r="AK131" s="1041">
        <v>2515390</v>
      </c>
      <c r="AL131" s="1042"/>
      <c r="AM131" s="1042"/>
      <c r="AN131" s="1042"/>
      <c r="AO131" s="1043"/>
      <c r="AP131" s="1172"/>
      <c r="AQ131" s="1173"/>
      <c r="AR131" s="1173"/>
      <c r="AS131" s="1173"/>
      <c r="AT131" s="1174"/>
      <c r="AU131" s="286"/>
      <c r="AV131" s="286"/>
      <c r="AW131" s="286"/>
      <c r="AX131" s="1144" t="s">
        <v>507</v>
      </c>
      <c r="AY131" s="1095"/>
      <c r="AZ131" s="1095"/>
      <c r="BA131" s="1095"/>
      <c r="BB131" s="1095"/>
      <c r="BC131" s="1095"/>
      <c r="BD131" s="1095"/>
      <c r="BE131" s="1096"/>
      <c r="BF131" s="1145" t="s">
        <v>471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509</v>
      </c>
      <c r="W132" s="1155"/>
      <c r="X132" s="1155"/>
      <c r="Y132" s="1155"/>
      <c r="Z132" s="1156"/>
      <c r="AA132" s="1157">
        <v>5.5088669360000004</v>
      </c>
      <c r="AB132" s="1158"/>
      <c r="AC132" s="1158"/>
      <c r="AD132" s="1158"/>
      <c r="AE132" s="1159"/>
      <c r="AF132" s="1160">
        <v>6.3260866729999998</v>
      </c>
      <c r="AG132" s="1158"/>
      <c r="AH132" s="1158"/>
      <c r="AI132" s="1158"/>
      <c r="AJ132" s="1159"/>
      <c r="AK132" s="1160">
        <v>5.7008654720000003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510</v>
      </c>
      <c r="W133" s="1138"/>
      <c r="X133" s="1138"/>
      <c r="Y133" s="1138"/>
      <c r="Z133" s="1139"/>
      <c r="AA133" s="1140">
        <v>5.2</v>
      </c>
      <c r="AB133" s="1141"/>
      <c r="AC133" s="1141"/>
      <c r="AD133" s="1141"/>
      <c r="AE133" s="1142"/>
      <c r="AF133" s="1140">
        <v>5.6</v>
      </c>
      <c r="AG133" s="1141"/>
      <c r="AH133" s="1141"/>
      <c r="AI133" s="1141"/>
      <c r="AJ133" s="1142"/>
      <c r="AK133" s="1140">
        <v>5.8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UwsydvLwlEGDF2OYnZYlK2k4hlHt2QN34N9fvd/k+QXZChi6J7COUlsNnxkBH4tbu4V4l51xl/JkZnXe2K70w==" saltValue="hV7fOBPBuEEYK8QOPzNli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KaOCvKQPOYVpLyvrVpqKTIJILfvYY5rQxj/NKcmfxj9cOxLxYSttk6hy+pyDH8sSXkeOff+zQmve2AeyiEAiA==" saltValue="tTphbE0+h603PsnLZR/wI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EgFXva1H8HQ9L5cGMH6xT6dSecGtlq3elvdNaFQsLxz7Fd/jrGSL77t4Ce+hbLsJYklZ34UQLnY8wBozMTHDg==" saltValue="6KyCC1b/p3BcmzJdea2If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514</v>
      </c>
      <c r="AP7" s="305"/>
      <c r="AQ7" s="306" t="s">
        <v>515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516</v>
      </c>
      <c r="AQ8" s="312" t="s">
        <v>517</v>
      </c>
      <c r="AR8" s="313" t="s">
        <v>518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519</v>
      </c>
      <c r="AL9" s="1178"/>
      <c r="AM9" s="1178"/>
      <c r="AN9" s="1179"/>
      <c r="AO9" s="314">
        <v>715128</v>
      </c>
      <c r="AP9" s="314">
        <v>193226</v>
      </c>
      <c r="AQ9" s="315">
        <v>224098</v>
      </c>
      <c r="AR9" s="316">
        <v>-13.8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520</v>
      </c>
      <c r="AL10" s="1178"/>
      <c r="AM10" s="1178"/>
      <c r="AN10" s="1179"/>
      <c r="AO10" s="317">
        <v>163224</v>
      </c>
      <c r="AP10" s="317">
        <v>44103</v>
      </c>
      <c r="AQ10" s="318">
        <v>32087</v>
      </c>
      <c r="AR10" s="319">
        <v>37.4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521</v>
      </c>
      <c r="AL11" s="1178"/>
      <c r="AM11" s="1178"/>
      <c r="AN11" s="1179"/>
      <c r="AO11" s="317" t="s">
        <v>522</v>
      </c>
      <c r="AP11" s="317" t="s">
        <v>522</v>
      </c>
      <c r="AQ11" s="318">
        <v>3587</v>
      </c>
      <c r="AR11" s="319" t="s">
        <v>522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522</v>
      </c>
      <c r="AP12" s="317" t="s">
        <v>522</v>
      </c>
      <c r="AQ12" s="318" t="s">
        <v>522</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524</v>
      </c>
      <c r="AL13" s="1178"/>
      <c r="AM13" s="1178"/>
      <c r="AN13" s="1179"/>
      <c r="AO13" s="317">
        <v>40276</v>
      </c>
      <c r="AP13" s="317">
        <v>10882</v>
      </c>
      <c r="AQ13" s="318">
        <v>11579</v>
      </c>
      <c r="AR13" s="319">
        <v>-6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525</v>
      </c>
      <c r="AL14" s="1178"/>
      <c r="AM14" s="1178"/>
      <c r="AN14" s="1179"/>
      <c r="AO14" s="317">
        <v>19448</v>
      </c>
      <c r="AP14" s="317">
        <v>5255</v>
      </c>
      <c r="AQ14" s="318">
        <v>4496</v>
      </c>
      <c r="AR14" s="319">
        <v>16.899999999999999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526</v>
      </c>
      <c r="AL15" s="1184"/>
      <c r="AM15" s="1184"/>
      <c r="AN15" s="1185"/>
      <c r="AO15" s="317">
        <v>-65667</v>
      </c>
      <c r="AP15" s="317">
        <v>-17743</v>
      </c>
      <c r="AQ15" s="318">
        <v>-17592</v>
      </c>
      <c r="AR15" s="319">
        <v>0.9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190</v>
      </c>
      <c r="AL16" s="1184"/>
      <c r="AM16" s="1184"/>
      <c r="AN16" s="1185"/>
      <c r="AO16" s="317">
        <v>872409</v>
      </c>
      <c r="AP16" s="317">
        <v>235723</v>
      </c>
      <c r="AQ16" s="318">
        <v>258255</v>
      </c>
      <c r="AR16" s="319">
        <v>-8.6999999999999993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528</v>
      </c>
      <c r="AP20" s="326" t="s">
        <v>529</v>
      </c>
      <c r="AQ20" s="327" t="s">
        <v>530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531</v>
      </c>
      <c r="AL21" s="1187"/>
      <c r="AM21" s="1187"/>
      <c r="AN21" s="1188"/>
      <c r="AO21" s="330">
        <v>17.829999999999998</v>
      </c>
      <c r="AP21" s="331">
        <v>22.75</v>
      </c>
      <c r="AQ21" s="332">
        <v>-4.92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532</v>
      </c>
      <c r="AL22" s="1187"/>
      <c r="AM22" s="1187"/>
      <c r="AN22" s="1188"/>
      <c r="AO22" s="335">
        <v>93.6</v>
      </c>
      <c r="AP22" s="336">
        <v>95.6</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514</v>
      </c>
      <c r="AP30" s="305"/>
      <c r="AQ30" s="306" t="s">
        <v>515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516</v>
      </c>
      <c r="AQ31" s="312" t="s">
        <v>517</v>
      </c>
      <c r="AR31" s="313" t="s">
        <v>518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536</v>
      </c>
      <c r="AL32" s="1181"/>
      <c r="AM32" s="1181"/>
      <c r="AN32" s="1182"/>
      <c r="AO32" s="345">
        <v>483911</v>
      </c>
      <c r="AP32" s="345">
        <v>130751</v>
      </c>
      <c r="AQ32" s="346">
        <v>146295</v>
      </c>
      <c r="AR32" s="347">
        <v>-10.6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537</v>
      </c>
      <c r="AL33" s="1181"/>
      <c r="AM33" s="1181"/>
      <c r="AN33" s="1182"/>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538</v>
      </c>
      <c r="AL34" s="1181"/>
      <c r="AM34" s="1181"/>
      <c r="AN34" s="1182"/>
      <c r="AO34" s="345" t="s">
        <v>522</v>
      </c>
      <c r="AP34" s="345" t="s">
        <v>522</v>
      </c>
      <c r="AQ34" s="346">
        <v>4</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539</v>
      </c>
      <c r="AL35" s="1181"/>
      <c r="AM35" s="1181"/>
      <c r="AN35" s="1182"/>
      <c r="AO35" s="345">
        <v>44766</v>
      </c>
      <c r="AP35" s="345">
        <v>12096</v>
      </c>
      <c r="AQ35" s="346">
        <v>31593</v>
      </c>
      <c r="AR35" s="347">
        <v>-61.7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540</v>
      </c>
      <c r="AL36" s="1181"/>
      <c r="AM36" s="1181"/>
      <c r="AN36" s="1182"/>
      <c r="AO36" s="345">
        <v>1611</v>
      </c>
      <c r="AP36" s="345">
        <v>435</v>
      </c>
      <c r="AQ36" s="346">
        <v>3914</v>
      </c>
      <c r="AR36" s="347">
        <v>-88.9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541</v>
      </c>
      <c r="AL37" s="1181"/>
      <c r="AM37" s="1181"/>
      <c r="AN37" s="1182"/>
      <c r="AO37" s="345">
        <v>488</v>
      </c>
      <c r="AP37" s="345">
        <v>132</v>
      </c>
      <c r="AQ37" s="346">
        <v>1348</v>
      </c>
      <c r="AR37" s="347">
        <v>-90.2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542</v>
      </c>
      <c r="AL38" s="1190"/>
      <c r="AM38" s="1190"/>
      <c r="AN38" s="1191"/>
      <c r="AO38" s="348" t="s">
        <v>522</v>
      </c>
      <c r="AP38" s="348" t="s">
        <v>522</v>
      </c>
      <c r="AQ38" s="349">
        <v>27</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543</v>
      </c>
      <c r="AL39" s="1190"/>
      <c r="AM39" s="1190"/>
      <c r="AN39" s="1191"/>
      <c r="AO39" s="345" t="s">
        <v>522</v>
      </c>
      <c r="AP39" s="345" t="s">
        <v>522</v>
      </c>
      <c r="AQ39" s="346">
        <v>-7201</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544</v>
      </c>
      <c r="AL40" s="1181"/>
      <c r="AM40" s="1181"/>
      <c r="AN40" s="1182"/>
      <c r="AO40" s="345">
        <v>-387377</v>
      </c>
      <c r="AP40" s="345">
        <v>-104668</v>
      </c>
      <c r="AQ40" s="346">
        <v>-128709</v>
      </c>
      <c r="AR40" s="347">
        <v>-18.7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143399</v>
      </c>
      <c r="AP41" s="345">
        <v>38746</v>
      </c>
      <c r="AQ41" s="346">
        <v>47272</v>
      </c>
      <c r="AR41" s="347">
        <v>-18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514</v>
      </c>
      <c r="AN49" s="1197" t="s">
        <v>548</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549</v>
      </c>
      <c r="AO50" s="362" t="s">
        <v>550</v>
      </c>
      <c r="AP50" s="363" t="s">
        <v>551</v>
      </c>
      <c r="AQ50" s="364" t="s">
        <v>552</v>
      </c>
      <c r="AR50" s="365" t="s">
        <v>553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554</v>
      </c>
      <c r="AL51" s="358"/>
      <c r="AM51" s="366">
        <v>981499</v>
      </c>
      <c r="AN51" s="367">
        <v>238749</v>
      </c>
      <c r="AO51" s="368">
        <v>85.9</v>
      </c>
      <c r="AP51" s="369">
        <v>291945</v>
      </c>
      <c r="AQ51" s="370">
        <v>4.0999999999999996</v>
      </c>
      <c r="AR51" s="371">
        <v>81.8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555</v>
      </c>
      <c r="AM52" s="374">
        <v>252703</v>
      </c>
      <c r="AN52" s="375">
        <v>61470</v>
      </c>
      <c r="AO52" s="376">
        <v>119.3</v>
      </c>
      <c r="AP52" s="377">
        <v>127651</v>
      </c>
      <c r="AQ52" s="378">
        <v>0.3</v>
      </c>
      <c r="AR52" s="379">
        <v>119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556</v>
      </c>
      <c r="AL53" s="358"/>
      <c r="AM53" s="366">
        <v>1101240</v>
      </c>
      <c r="AN53" s="367">
        <v>275862</v>
      </c>
      <c r="AO53" s="368">
        <v>15.5</v>
      </c>
      <c r="AP53" s="369">
        <v>291173</v>
      </c>
      <c r="AQ53" s="370">
        <v>-0.3</v>
      </c>
      <c r="AR53" s="371">
        <v>15.8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555</v>
      </c>
      <c r="AM54" s="374">
        <v>132998</v>
      </c>
      <c r="AN54" s="375">
        <v>33316</v>
      </c>
      <c r="AO54" s="376">
        <v>-45.8</v>
      </c>
      <c r="AP54" s="377">
        <v>119071</v>
      </c>
      <c r="AQ54" s="378">
        <v>-6.7</v>
      </c>
      <c r="AR54" s="379">
        <v>-39.1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557</v>
      </c>
      <c r="AL55" s="358"/>
      <c r="AM55" s="366">
        <v>1054734</v>
      </c>
      <c r="AN55" s="367">
        <v>271839</v>
      </c>
      <c r="AO55" s="368">
        <v>-1.5</v>
      </c>
      <c r="AP55" s="369">
        <v>271581</v>
      </c>
      <c r="AQ55" s="370">
        <v>-6.7</v>
      </c>
      <c r="AR55" s="371">
        <v>5.2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555</v>
      </c>
      <c r="AM56" s="374">
        <v>903290</v>
      </c>
      <c r="AN56" s="375">
        <v>232807</v>
      </c>
      <c r="AO56" s="376">
        <v>598.79999999999995</v>
      </c>
      <c r="AP56" s="377">
        <v>117844</v>
      </c>
      <c r="AQ56" s="378">
        <v>-1</v>
      </c>
      <c r="AR56" s="379">
        <v>599.79999999999995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558</v>
      </c>
      <c r="AL57" s="358"/>
      <c r="AM57" s="366">
        <v>340061</v>
      </c>
      <c r="AN57" s="367">
        <v>89679</v>
      </c>
      <c r="AO57" s="368">
        <v>-67</v>
      </c>
      <c r="AP57" s="369">
        <v>268375</v>
      </c>
      <c r="AQ57" s="370">
        <v>-1.2</v>
      </c>
      <c r="AR57" s="371">
        <v>-65.8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555</v>
      </c>
      <c r="AM58" s="374">
        <v>116734</v>
      </c>
      <c r="AN58" s="375">
        <v>30784</v>
      </c>
      <c r="AO58" s="376">
        <v>-86.8</v>
      </c>
      <c r="AP58" s="377">
        <v>119602</v>
      </c>
      <c r="AQ58" s="378">
        <v>1.5</v>
      </c>
      <c r="AR58" s="379">
        <v>-88.3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559</v>
      </c>
      <c r="AL59" s="358"/>
      <c r="AM59" s="366">
        <v>640546</v>
      </c>
      <c r="AN59" s="367">
        <v>173074</v>
      </c>
      <c r="AO59" s="368">
        <v>93</v>
      </c>
      <c r="AP59" s="369">
        <v>301035</v>
      </c>
      <c r="AQ59" s="370">
        <v>12.2</v>
      </c>
      <c r="AR59" s="371">
        <v>80.8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555</v>
      </c>
      <c r="AM60" s="374">
        <v>277228</v>
      </c>
      <c r="AN60" s="375">
        <v>74906</v>
      </c>
      <c r="AO60" s="376">
        <v>143.30000000000001</v>
      </c>
      <c r="AP60" s="377">
        <v>154376</v>
      </c>
      <c r="AQ60" s="378">
        <v>29.1</v>
      </c>
      <c r="AR60" s="379">
        <v>114.2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560</v>
      </c>
      <c r="AL61" s="380"/>
      <c r="AM61" s="381">
        <v>823616</v>
      </c>
      <c r="AN61" s="382">
        <v>209841</v>
      </c>
      <c r="AO61" s="383">
        <v>25.2</v>
      </c>
      <c r="AP61" s="384">
        <v>284822</v>
      </c>
      <c r="AQ61" s="385">
        <v>1.6</v>
      </c>
      <c r="AR61" s="371">
        <v>23.6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555</v>
      </c>
      <c r="AM62" s="374">
        <v>336591</v>
      </c>
      <c r="AN62" s="375">
        <v>86657</v>
      </c>
      <c r="AO62" s="376">
        <v>145.80000000000001</v>
      </c>
      <c r="AP62" s="377">
        <v>127709</v>
      </c>
      <c r="AQ62" s="378">
        <v>4.5999999999999996</v>
      </c>
      <c r="AR62" s="379">
        <v>141.19999999999999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xF5beJ9GzVUMSrr+vRM/k860bFPApAUByv7DWIFbrnnZmTJq78+iVjgMpJi+I/fgUjUwdIxeN9NBqYQb+Yaew==" saltValue="HZtKwEJhSoiECm4TQT2r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row r="120" spans="125:125" ht="13.5" hidden="1" customHeight="1" x14ac:dyDescent="0.15"/>
    <row r="121" spans="125:125" ht="13.5" hidden="1" customHeight="1" x14ac:dyDescent="0.15">
      <c r="DU121" s="292"/>
    </row>
  </sheetData>
  <sheetProtection algorithmName="SHA-512" hashValue="Yqc5Nu6auK+3+XZHiN6vs/SLacGnhGktnOwZb8qI/zJzfUopFgit85E7T7ls08oMLUv1uCCucOqyhaA2OPuqLQ==" saltValue="rC29Ftg7WHOvqAvCwixi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563</v>
      </c>
    </row>
  </sheetData>
  <sheetProtection algorithmName="SHA-512" hashValue="MgOP1DvxEikxjRvUNL1/7pdhwAPPGgfpN7r79GGxhyIiqr+Ybp4h/KYCHYz59oyZO4UNUlm8pAq4A0fAc+QXvA==" saltValue="GThurVJWH2XAn0klYdyw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0" t="s">
        <v>3</v>
      </c>
      <c r="D47" s="1200"/>
      <c r="E47" s="1201"/>
      <c r="F47" s="11">
        <v>32.799999999999997</v>
      </c>
      <c r="G47" s="12">
        <v>29.85</v>
      </c>
      <c r="H47" s="12">
        <v>25.85</v>
      </c>
      <c r="I47" s="12">
        <v>29.12</v>
      </c>
      <c r="J47" s="13">
        <v>21.91</v>
      </c>
    </row>
    <row r="48" spans="2:10" ht="57.75" customHeight="1" x14ac:dyDescent="0.15">
      <c r="B48" s="14"/>
      <c r="C48" s="1202" t="s">
        <v>4</v>
      </c>
      <c r="D48" s="1202"/>
      <c r="E48" s="1203"/>
      <c r="F48" s="15">
        <v>2.52</v>
      </c>
      <c r="G48" s="16">
        <v>3.09</v>
      </c>
      <c r="H48" s="16">
        <v>3.01</v>
      </c>
      <c r="I48" s="16">
        <v>3.04</v>
      </c>
      <c r="J48" s="17">
        <v>2.67</v>
      </c>
    </row>
    <row r="49" spans="2:10" ht="57.75" customHeight="1" thickBot="1" x14ac:dyDescent="0.2">
      <c r="B49" s="18"/>
      <c r="C49" s="1204" t="s">
        <v>5</v>
      </c>
      <c r="D49" s="1204"/>
      <c r="E49" s="1205"/>
      <c r="F49" s="19" t="s">
        <v>569</v>
      </c>
      <c r="G49" s="20" t="s">
        <v>570</v>
      </c>
      <c r="H49" s="20" t="s">
        <v>571</v>
      </c>
      <c r="I49" s="20">
        <v>4.83</v>
      </c>
      <c r="J49" s="21" t="s">
        <v>572</v>
      </c>
    </row>
    <row r="50" spans="2:10" ht="13.5" customHeight="1" x14ac:dyDescent="0.15"/>
  </sheetData>
  <sheetProtection algorithmName="SHA-512" hashValue="9/V722qHKwjIAj+PTRZBuSd58VZu3Rr08hE2q6Kbgqr3L7z0kD7h2wQbky5B0t0tqwxS6C3zB8pC7FVX1P0m+Q==" saltValue="xDm03o9kzqyqX2hgCD691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2" t="s">
        <v>573</v>
      </c>
      <c r="D34" s="1212"/>
      <c r="E34" s="1213"/>
      <c r="F34" s="32">
        <v>5.65</v>
      </c>
      <c r="G34" s="33">
        <v>5.43</v>
      </c>
      <c r="H34" s="33">
        <v>5.8</v>
      </c>
      <c r="I34" s="33">
        <v>6.02</v>
      </c>
      <c r="J34" s="34">
        <v>5.95</v>
      </c>
      <c r="K34" s="22"/>
      <c r="L34" s="22"/>
      <c r="M34" s="22"/>
      <c r="N34" s="22"/>
      <c r="O34" s="22"/>
      <c r="P34" s="22"/>
    </row>
    <row r="35" spans="1:16" ht="39" customHeight="1" x14ac:dyDescent="0.15">
      <c r="A35" s="22"/>
      <c r="B35" s="35"/>
      <c r="C35" s="1206" t="s">
        <v>574</v>
      </c>
      <c r="D35" s="1207"/>
      <c r="E35" s="1208"/>
      <c r="F35" s="36">
        <v>2.5099999999999998</v>
      </c>
      <c r="G35" s="37">
        <v>3.09</v>
      </c>
      <c r="H35" s="37">
        <v>3.01</v>
      </c>
      <c r="I35" s="37">
        <v>3.03</v>
      </c>
      <c r="J35" s="38">
        <v>2.66</v>
      </c>
      <c r="K35" s="22"/>
      <c r="L35" s="22"/>
      <c r="M35" s="22"/>
      <c r="N35" s="22"/>
      <c r="O35" s="22"/>
      <c r="P35" s="22"/>
    </row>
    <row r="36" spans="1:16" ht="39" customHeight="1" x14ac:dyDescent="0.15">
      <c r="A36" s="22"/>
      <c r="B36" s="35"/>
      <c r="C36" s="1206" t="s">
        <v>575</v>
      </c>
      <c r="D36" s="1207"/>
      <c r="E36" s="1208"/>
      <c r="F36" s="36">
        <v>0.19</v>
      </c>
      <c r="G36" s="37">
        <v>0.26</v>
      </c>
      <c r="H36" s="37">
        <v>0.47</v>
      </c>
      <c r="I36" s="37">
        <v>0.21</v>
      </c>
      <c r="J36" s="38">
        <v>0.23</v>
      </c>
      <c r="K36" s="22"/>
      <c r="L36" s="22"/>
      <c r="M36" s="22"/>
      <c r="N36" s="22"/>
      <c r="O36" s="22"/>
      <c r="P36" s="22"/>
    </row>
    <row r="37" spans="1:16" ht="39" customHeight="1" x14ac:dyDescent="0.15">
      <c r="A37" s="22"/>
      <c r="B37" s="35"/>
      <c r="C37" s="1206" t="s">
        <v>576</v>
      </c>
      <c r="D37" s="1207"/>
      <c r="E37" s="1208"/>
      <c r="F37" s="36">
        <v>1.2</v>
      </c>
      <c r="G37" s="37">
        <v>0.45</v>
      </c>
      <c r="H37" s="37">
        <v>0.34</v>
      </c>
      <c r="I37" s="37">
        <v>0.36</v>
      </c>
      <c r="J37" s="38">
        <v>0.15</v>
      </c>
      <c r="K37" s="22"/>
      <c r="L37" s="22"/>
      <c r="M37" s="22"/>
      <c r="N37" s="22"/>
      <c r="O37" s="22"/>
      <c r="P37" s="22"/>
    </row>
    <row r="38" spans="1:16" ht="39" customHeight="1" x14ac:dyDescent="0.15">
      <c r="A38" s="22"/>
      <c r="B38" s="35"/>
      <c r="C38" s="1206" t="s">
        <v>577</v>
      </c>
      <c r="D38" s="1207"/>
      <c r="E38" s="1208"/>
      <c r="F38" s="36">
        <v>0.13</v>
      </c>
      <c r="G38" s="37">
        <v>0.11</v>
      </c>
      <c r="H38" s="37">
        <v>0.1</v>
      </c>
      <c r="I38" s="37">
        <v>0.19</v>
      </c>
      <c r="J38" s="38">
        <v>0.1</v>
      </c>
      <c r="K38" s="22"/>
      <c r="L38" s="22"/>
      <c r="M38" s="22"/>
      <c r="N38" s="22"/>
      <c r="O38" s="22"/>
      <c r="P38" s="22"/>
    </row>
    <row r="39" spans="1:16" ht="39" customHeight="1" x14ac:dyDescent="0.15">
      <c r="A39" s="22"/>
      <c r="B39" s="35"/>
      <c r="C39" s="1206" t="s">
        <v>578</v>
      </c>
      <c r="D39" s="1207"/>
      <c r="E39" s="1208"/>
      <c r="F39" s="36">
        <v>0.03</v>
      </c>
      <c r="G39" s="37">
        <v>0.02</v>
      </c>
      <c r="H39" s="37">
        <v>0.01</v>
      </c>
      <c r="I39" s="37">
        <v>0.01</v>
      </c>
      <c r="J39" s="38">
        <v>0.01</v>
      </c>
      <c r="K39" s="22"/>
      <c r="L39" s="22"/>
      <c r="M39" s="22"/>
      <c r="N39" s="22"/>
      <c r="O39" s="22"/>
      <c r="P39" s="22"/>
    </row>
    <row r="40" spans="1:16" ht="39" customHeight="1" x14ac:dyDescent="0.15">
      <c r="A40" s="22"/>
      <c r="B40" s="35"/>
      <c r="C40" s="1206" t="s">
        <v>579</v>
      </c>
      <c r="D40" s="1207"/>
      <c r="E40" s="1208"/>
      <c r="F40" s="36">
        <v>0</v>
      </c>
      <c r="G40" s="37">
        <v>0</v>
      </c>
      <c r="H40" s="37">
        <v>0.03</v>
      </c>
      <c r="I40" s="37">
        <v>0</v>
      </c>
      <c r="J40" s="38">
        <v>0</v>
      </c>
      <c r="K40" s="22"/>
      <c r="L40" s="22"/>
      <c r="M40" s="22"/>
      <c r="N40" s="22"/>
      <c r="O40" s="22"/>
      <c r="P40" s="22"/>
    </row>
    <row r="41" spans="1:16" ht="39" customHeight="1" x14ac:dyDescent="0.15">
      <c r="A41" s="22"/>
      <c r="B41" s="35"/>
      <c r="C41" s="1206" t="s">
        <v>580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581</v>
      </c>
      <c r="D42" s="1207"/>
      <c r="E42" s="1208"/>
      <c r="F42" s="36" t="s">
        <v>522</v>
      </c>
      <c r="G42" s="37" t="s">
        <v>522</v>
      </c>
      <c r="H42" s="37" t="s">
        <v>522</v>
      </c>
      <c r="I42" s="37" t="s">
        <v>522</v>
      </c>
      <c r="J42" s="38" t="s">
        <v>522</v>
      </c>
      <c r="K42" s="22"/>
      <c r="L42" s="22"/>
      <c r="M42" s="22"/>
      <c r="N42" s="22"/>
      <c r="O42" s="22"/>
      <c r="P42" s="22"/>
    </row>
    <row r="43" spans="1:16" ht="39" customHeight="1" thickBot="1" x14ac:dyDescent="0.2">
      <c r="A43" s="22"/>
      <c r="B43" s="40"/>
      <c r="C43" s="1209" t="s">
        <v>582</v>
      </c>
      <c r="D43" s="1210"/>
      <c r="E43" s="1211"/>
      <c r="F43" s="41" t="s">
        <v>522</v>
      </c>
      <c r="G43" s="42" t="s">
        <v>522</v>
      </c>
      <c r="H43" s="42" t="s">
        <v>522</v>
      </c>
      <c r="I43" s="42" t="s">
        <v>522</v>
      </c>
      <c r="J43" s="43" t="s">
        <v>522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ZQ+VGzgaYuFtzGGpNZIhMFNySeKIQILKRdqD+q1ckAvnEAxXI7tw3ra3aVeAAv8f+G4cx4Pxcyf3NVPaM+Fw==" saltValue="vaCNZTgEEZgW/dMsKk/D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386</v>
      </c>
      <c r="L45" s="60">
        <v>427</v>
      </c>
      <c r="M45" s="60">
        <v>433</v>
      </c>
      <c r="N45" s="60">
        <v>485</v>
      </c>
      <c r="O45" s="61">
        <v>484</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522</v>
      </c>
      <c r="L46" s="64" t="s">
        <v>522</v>
      </c>
      <c r="M46" s="64" t="s">
        <v>522</v>
      </c>
      <c r="N46" s="64" t="s">
        <v>522</v>
      </c>
      <c r="O46" s="65" t="s">
        <v>522</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522</v>
      </c>
      <c r="L47" s="64" t="s">
        <v>522</v>
      </c>
      <c r="M47" s="64" t="s">
        <v>522</v>
      </c>
      <c r="N47" s="64" t="s">
        <v>522</v>
      </c>
      <c r="O47" s="65" t="s">
        <v>522</v>
      </c>
      <c r="P47" s="48"/>
      <c r="Q47" s="48"/>
      <c r="R47" s="48"/>
      <c r="S47" s="48"/>
      <c r="T47" s="48"/>
      <c r="U47" s="48"/>
    </row>
    <row r="48" spans="1:21" ht="30.75" customHeight="1" x14ac:dyDescent="0.15">
      <c r="A48" s="48"/>
      <c r="B48" s="1216"/>
      <c r="C48" s="1217"/>
      <c r="D48" s="62"/>
      <c r="E48" s="1222" t="s">
        <v>14</v>
      </c>
      <c r="F48" s="1222"/>
      <c r="G48" s="1222"/>
      <c r="H48" s="1222"/>
      <c r="I48" s="1222"/>
      <c r="J48" s="1223"/>
      <c r="K48" s="63">
        <v>71</v>
      </c>
      <c r="L48" s="64">
        <v>52</v>
      </c>
      <c r="M48" s="64">
        <v>48</v>
      </c>
      <c r="N48" s="64">
        <v>49</v>
      </c>
      <c r="O48" s="65">
        <v>45</v>
      </c>
      <c r="P48" s="48"/>
      <c r="Q48" s="48"/>
      <c r="R48" s="48"/>
      <c r="S48" s="48"/>
      <c r="T48" s="48"/>
      <c r="U48" s="48"/>
    </row>
    <row r="49" spans="1:21" ht="30.75" customHeight="1" x14ac:dyDescent="0.15">
      <c r="A49" s="48"/>
      <c r="B49" s="1216"/>
      <c r="C49" s="1217"/>
      <c r="D49" s="62"/>
      <c r="E49" s="1222" t="s">
        <v>15</v>
      </c>
      <c r="F49" s="1222"/>
      <c r="G49" s="1222"/>
      <c r="H49" s="1222"/>
      <c r="I49" s="1222"/>
      <c r="J49" s="1223"/>
      <c r="K49" s="63">
        <v>1</v>
      </c>
      <c r="L49" s="64">
        <v>2</v>
      </c>
      <c r="M49" s="64">
        <v>1</v>
      </c>
      <c r="N49" s="64">
        <v>2</v>
      </c>
      <c r="O49" s="65">
        <v>2</v>
      </c>
      <c r="P49" s="48"/>
      <c r="Q49" s="48"/>
      <c r="R49" s="48"/>
      <c r="S49" s="48"/>
      <c r="T49" s="48"/>
      <c r="U49" s="48"/>
    </row>
    <row r="50" spans="1:21" ht="30.75" customHeight="1" x14ac:dyDescent="0.15">
      <c r="A50" s="48"/>
      <c r="B50" s="1216"/>
      <c r="C50" s="1217"/>
      <c r="D50" s="62"/>
      <c r="E50" s="1222" t="s">
        <v>16</v>
      </c>
      <c r="F50" s="1222"/>
      <c r="G50" s="1222"/>
      <c r="H50" s="1222"/>
      <c r="I50" s="1222"/>
      <c r="J50" s="1223"/>
      <c r="K50" s="63">
        <v>9</v>
      </c>
      <c r="L50" s="64">
        <v>9</v>
      </c>
      <c r="M50" s="64">
        <v>9</v>
      </c>
      <c r="N50" s="64">
        <v>1</v>
      </c>
      <c r="O50" s="65">
        <v>0</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522</v>
      </c>
      <c r="L51" s="64" t="s">
        <v>522</v>
      </c>
      <c r="M51" s="64" t="s">
        <v>522</v>
      </c>
      <c r="N51" s="64" t="s">
        <v>522</v>
      </c>
      <c r="O51" s="65" t="s">
        <v>522</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338</v>
      </c>
      <c r="L52" s="64">
        <v>362</v>
      </c>
      <c r="M52" s="64">
        <v>360</v>
      </c>
      <c r="N52" s="64">
        <v>386</v>
      </c>
      <c r="O52" s="65">
        <v>388</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129</v>
      </c>
      <c r="L53" s="69">
        <v>128</v>
      </c>
      <c r="M53" s="69">
        <v>131</v>
      </c>
      <c r="N53" s="69">
        <v>151</v>
      </c>
      <c r="O53" s="70">
        <v>143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594</v>
      </c>
      <c r="L57" s="84" t="s">
        <v>594</v>
      </c>
      <c r="M57" s="84" t="s">
        <v>594</v>
      </c>
      <c r="N57" s="84" t="s">
        <v>594</v>
      </c>
      <c r="O57" s="85" t="s">
        <v>594</v>
      </c>
    </row>
    <row r="58" spans="1:21" ht="31.5" customHeight="1" thickBot="1" x14ac:dyDescent="0.2">
      <c r="B58" s="1232"/>
      <c r="C58" s="1233"/>
      <c r="D58" s="1237" t="s">
        <v>26</v>
      </c>
      <c r="E58" s="1238"/>
      <c r="F58" s="1238"/>
      <c r="G58" s="1238"/>
      <c r="H58" s="1238"/>
      <c r="I58" s="1238"/>
      <c r="J58" s="1239"/>
      <c r="K58" s="86" t="s">
        <v>594</v>
      </c>
      <c r="L58" s="87" t="s">
        <v>594</v>
      </c>
      <c r="M58" s="87" t="s">
        <v>594</v>
      </c>
      <c r="N58" s="87" t="s">
        <v>594</v>
      </c>
      <c r="O58" s="88" t="s">
        <v>594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u06/aF+q6Hh5vjKvCxFLa+w9WPwEmP8gzVWnmubfmXpMR68C/24uhKjdu1PBkvfBcVxaiC4OmeEMcwPkFleEA==" saltValue="uXn3G0HJPPlkU+SVKTwP0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564</v>
      </c>
      <c r="J40" s="100" t="s">
        <v>565</v>
      </c>
      <c r="K40" s="100" t="s">
        <v>566</v>
      </c>
      <c r="L40" s="100" t="s">
        <v>567</v>
      </c>
      <c r="M40" s="101" t="s">
        <v>568</v>
      </c>
    </row>
    <row r="41" spans="2:13" ht="27.75" customHeight="1" x14ac:dyDescent="0.15">
      <c r="B41" s="1240" t="s">
        <v>29</v>
      </c>
      <c r="C41" s="1241"/>
      <c r="D41" s="102"/>
      <c r="E41" s="1246" t="s">
        <v>30</v>
      </c>
      <c r="F41" s="1246"/>
      <c r="G41" s="1246"/>
      <c r="H41" s="1247"/>
      <c r="I41" s="103">
        <v>3206</v>
      </c>
      <c r="J41" s="104">
        <v>3244</v>
      </c>
      <c r="K41" s="104">
        <v>3778</v>
      </c>
      <c r="L41" s="104">
        <v>3534</v>
      </c>
      <c r="M41" s="105">
        <v>3468</v>
      </c>
    </row>
    <row r="42" spans="2:13" ht="27.75" customHeight="1" x14ac:dyDescent="0.15">
      <c r="B42" s="1242"/>
      <c r="C42" s="1243"/>
      <c r="D42" s="106"/>
      <c r="E42" s="1248" t="s">
        <v>31</v>
      </c>
      <c r="F42" s="1248"/>
      <c r="G42" s="1248"/>
      <c r="H42" s="1249"/>
      <c r="I42" s="107">
        <v>89</v>
      </c>
      <c r="J42" s="108">
        <v>81</v>
      </c>
      <c r="K42" s="108">
        <v>73</v>
      </c>
      <c r="L42" s="108" t="s">
        <v>522</v>
      </c>
      <c r="M42" s="109" t="s">
        <v>522</v>
      </c>
    </row>
    <row r="43" spans="2:13" ht="27.75" customHeight="1" x14ac:dyDescent="0.15">
      <c r="B43" s="1242"/>
      <c r="C43" s="1243"/>
      <c r="D43" s="106"/>
      <c r="E43" s="1248" t="s">
        <v>32</v>
      </c>
      <c r="F43" s="1248"/>
      <c r="G43" s="1248"/>
      <c r="H43" s="1249"/>
      <c r="I43" s="107">
        <v>601</v>
      </c>
      <c r="J43" s="108">
        <v>573</v>
      </c>
      <c r="K43" s="108">
        <v>564</v>
      </c>
      <c r="L43" s="108">
        <v>510</v>
      </c>
      <c r="M43" s="109">
        <v>438</v>
      </c>
    </row>
    <row r="44" spans="2:13" ht="27.75" customHeight="1" x14ac:dyDescent="0.15">
      <c r="B44" s="1242"/>
      <c r="C44" s="1243"/>
      <c r="D44" s="106"/>
      <c r="E44" s="1248" t="s">
        <v>33</v>
      </c>
      <c r="F44" s="1248"/>
      <c r="G44" s="1248"/>
      <c r="H44" s="1249"/>
      <c r="I44" s="107">
        <v>8</v>
      </c>
      <c r="J44" s="108">
        <v>7</v>
      </c>
      <c r="K44" s="108">
        <v>6</v>
      </c>
      <c r="L44" s="108">
        <v>4</v>
      </c>
      <c r="M44" s="109">
        <v>3</v>
      </c>
    </row>
    <row r="45" spans="2:13" ht="27.75" customHeight="1" x14ac:dyDescent="0.15">
      <c r="B45" s="1242"/>
      <c r="C45" s="1243"/>
      <c r="D45" s="106"/>
      <c r="E45" s="1248" t="s">
        <v>34</v>
      </c>
      <c r="F45" s="1248"/>
      <c r="G45" s="1248"/>
      <c r="H45" s="1249"/>
      <c r="I45" s="107">
        <v>801</v>
      </c>
      <c r="J45" s="108">
        <v>765</v>
      </c>
      <c r="K45" s="108">
        <v>752</v>
      </c>
      <c r="L45" s="108">
        <v>714</v>
      </c>
      <c r="M45" s="109">
        <v>509</v>
      </c>
    </row>
    <row r="46" spans="2:13" ht="27.75" customHeight="1" x14ac:dyDescent="0.15">
      <c r="B46" s="1242"/>
      <c r="C46" s="1243"/>
      <c r="D46" s="110"/>
      <c r="E46" s="1248" t="s">
        <v>35</v>
      </c>
      <c r="F46" s="1248"/>
      <c r="G46" s="1248"/>
      <c r="H46" s="1249"/>
      <c r="I46" s="107" t="s">
        <v>522</v>
      </c>
      <c r="J46" s="108" t="s">
        <v>522</v>
      </c>
      <c r="K46" s="108" t="s">
        <v>522</v>
      </c>
      <c r="L46" s="108" t="s">
        <v>522</v>
      </c>
      <c r="M46" s="109" t="s">
        <v>522</v>
      </c>
    </row>
    <row r="47" spans="2:13" ht="27.75" customHeight="1" x14ac:dyDescent="0.15">
      <c r="B47" s="1242"/>
      <c r="C47" s="1243"/>
      <c r="D47" s="111"/>
      <c r="E47" s="1250" t="s">
        <v>36</v>
      </c>
      <c r="F47" s="1251"/>
      <c r="G47" s="1251"/>
      <c r="H47" s="1252"/>
      <c r="I47" s="107" t="s">
        <v>522</v>
      </c>
      <c r="J47" s="108" t="s">
        <v>522</v>
      </c>
      <c r="K47" s="108" t="s">
        <v>522</v>
      </c>
      <c r="L47" s="108" t="s">
        <v>522</v>
      </c>
      <c r="M47" s="109" t="s">
        <v>522</v>
      </c>
    </row>
    <row r="48" spans="2:13" ht="27.75" customHeight="1" x14ac:dyDescent="0.15">
      <c r="B48" s="1242"/>
      <c r="C48" s="1243"/>
      <c r="D48" s="106"/>
      <c r="E48" s="1248" t="s">
        <v>37</v>
      </c>
      <c r="F48" s="1248"/>
      <c r="G48" s="1248"/>
      <c r="H48" s="1249"/>
      <c r="I48" s="107" t="s">
        <v>522</v>
      </c>
      <c r="J48" s="108" t="s">
        <v>522</v>
      </c>
      <c r="K48" s="108" t="s">
        <v>522</v>
      </c>
      <c r="L48" s="108" t="s">
        <v>522</v>
      </c>
      <c r="M48" s="109" t="s">
        <v>522</v>
      </c>
    </row>
    <row r="49" spans="2:13" ht="27.75" customHeight="1" x14ac:dyDescent="0.15">
      <c r="B49" s="1244"/>
      <c r="C49" s="1245"/>
      <c r="D49" s="106"/>
      <c r="E49" s="1248" t="s">
        <v>38</v>
      </c>
      <c r="F49" s="1248"/>
      <c r="G49" s="1248"/>
      <c r="H49" s="1249"/>
      <c r="I49" s="107" t="s">
        <v>522</v>
      </c>
      <c r="J49" s="108" t="s">
        <v>522</v>
      </c>
      <c r="K49" s="108" t="s">
        <v>522</v>
      </c>
      <c r="L49" s="108" t="s">
        <v>522</v>
      </c>
      <c r="M49" s="109" t="s">
        <v>522</v>
      </c>
    </row>
    <row r="50" spans="2:13" ht="27.75" customHeight="1" x14ac:dyDescent="0.15">
      <c r="B50" s="1253" t="s">
        <v>39</v>
      </c>
      <c r="C50" s="1254"/>
      <c r="D50" s="112"/>
      <c r="E50" s="1248" t="s">
        <v>40</v>
      </c>
      <c r="F50" s="1248"/>
      <c r="G50" s="1248"/>
      <c r="H50" s="1249"/>
      <c r="I50" s="107">
        <v>4689</v>
      </c>
      <c r="J50" s="108">
        <v>4885</v>
      </c>
      <c r="K50" s="108">
        <v>5037</v>
      </c>
      <c r="L50" s="108">
        <v>5323</v>
      </c>
      <c r="M50" s="109">
        <v>5559</v>
      </c>
    </row>
    <row r="51" spans="2:13" ht="27.75" customHeight="1" x14ac:dyDescent="0.15">
      <c r="B51" s="1242"/>
      <c r="C51" s="1243"/>
      <c r="D51" s="106"/>
      <c r="E51" s="1248" t="s">
        <v>41</v>
      </c>
      <c r="F51" s="1248"/>
      <c r="G51" s="1248"/>
      <c r="H51" s="1249"/>
      <c r="I51" s="107" t="s">
        <v>522</v>
      </c>
      <c r="J51" s="108" t="s">
        <v>522</v>
      </c>
      <c r="K51" s="108" t="s">
        <v>522</v>
      </c>
      <c r="L51" s="108" t="s">
        <v>522</v>
      </c>
      <c r="M51" s="109" t="s">
        <v>522</v>
      </c>
    </row>
    <row r="52" spans="2:13" ht="27.75" customHeight="1" x14ac:dyDescent="0.15">
      <c r="B52" s="1244"/>
      <c r="C52" s="1245"/>
      <c r="D52" s="106"/>
      <c r="E52" s="1248" t="s">
        <v>42</v>
      </c>
      <c r="F52" s="1248"/>
      <c r="G52" s="1248"/>
      <c r="H52" s="1249"/>
      <c r="I52" s="107">
        <v>3475</v>
      </c>
      <c r="J52" s="108">
        <v>3401</v>
      </c>
      <c r="K52" s="108">
        <v>3773</v>
      </c>
      <c r="L52" s="108">
        <v>3622</v>
      </c>
      <c r="M52" s="109">
        <v>3567</v>
      </c>
    </row>
    <row r="53" spans="2:13" ht="27.75" customHeight="1" thickBot="1" x14ac:dyDescent="0.2">
      <c r="B53" s="1255" t="s">
        <v>43</v>
      </c>
      <c r="C53" s="1256"/>
      <c r="D53" s="113"/>
      <c r="E53" s="1257" t="s">
        <v>44</v>
      </c>
      <c r="F53" s="1257"/>
      <c r="G53" s="1257"/>
      <c r="H53" s="1258"/>
      <c r="I53" s="114">
        <v>-3459</v>
      </c>
      <c r="J53" s="115">
        <v>-3616</v>
      </c>
      <c r="K53" s="115">
        <v>-3636</v>
      </c>
      <c r="L53" s="115">
        <v>-4183</v>
      </c>
      <c r="M53" s="116">
        <v>-4708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tA6RKtbzstY9N8am8D4DsctHrcmDvDz/eWW3BMu9wFH68Xk5uN4ZKif2ZrqOepnPPoctPM4gEeDRhA0YUp05Q==" saltValue="qfLAq2eqC11y4Luzve+b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7" t="s">
        <v>47</v>
      </c>
      <c r="D55" s="1267"/>
      <c r="E55" s="1268"/>
      <c r="F55" s="128">
        <v>711</v>
      </c>
      <c r="G55" s="128">
        <v>805</v>
      </c>
      <c r="H55" s="129">
        <v>636</v>
      </c>
    </row>
    <row r="56" spans="2:8" ht="52.5" customHeight="1" x14ac:dyDescent="0.15">
      <c r="B56" s="130"/>
      <c r="C56" s="1269" t="s">
        <v>48</v>
      </c>
      <c r="D56" s="1269"/>
      <c r="E56" s="1270"/>
      <c r="F56" s="131">
        <v>718</v>
      </c>
      <c r="G56" s="131">
        <v>759</v>
      </c>
      <c r="H56" s="132">
        <v>829</v>
      </c>
    </row>
    <row r="57" spans="2:8" ht="53.25" customHeight="1" x14ac:dyDescent="0.15">
      <c r="B57" s="130"/>
      <c r="C57" s="1271" t="s">
        <v>49</v>
      </c>
      <c r="D57" s="1271"/>
      <c r="E57" s="1272"/>
      <c r="F57" s="133">
        <v>3587</v>
      </c>
      <c r="G57" s="133">
        <v>3731</v>
      </c>
      <c r="H57" s="134">
        <v>4064</v>
      </c>
    </row>
    <row r="58" spans="2:8" ht="45.75" customHeight="1" x14ac:dyDescent="0.15">
      <c r="B58" s="135"/>
      <c r="C58" s="1259" t="s">
        <v>595</v>
      </c>
      <c r="D58" s="1260"/>
      <c r="E58" s="1261"/>
      <c r="F58" s="136">
        <v>1933</v>
      </c>
      <c r="G58" s="136">
        <v>2083</v>
      </c>
      <c r="H58" s="137">
        <v>2390</v>
      </c>
    </row>
    <row r="59" spans="2:8" ht="45.75" customHeight="1" x14ac:dyDescent="0.15">
      <c r="B59" s="135"/>
      <c r="C59" s="1259" t="s">
        <v>596</v>
      </c>
      <c r="D59" s="1260"/>
      <c r="E59" s="1261"/>
      <c r="F59" s="136">
        <v>643</v>
      </c>
      <c r="G59" s="136">
        <v>628</v>
      </c>
      <c r="H59" s="137">
        <v>639</v>
      </c>
    </row>
    <row r="60" spans="2:8" ht="45.75" customHeight="1" x14ac:dyDescent="0.15">
      <c r="B60" s="135"/>
      <c r="C60" s="1259" t="s">
        <v>597</v>
      </c>
      <c r="D60" s="1260"/>
      <c r="E60" s="1261"/>
      <c r="F60" s="136">
        <v>500</v>
      </c>
      <c r="G60" s="136">
        <v>500</v>
      </c>
      <c r="H60" s="137">
        <v>500</v>
      </c>
    </row>
    <row r="61" spans="2:8" ht="45.75" customHeight="1" x14ac:dyDescent="0.15">
      <c r="B61" s="135"/>
      <c r="C61" s="1259" t="s">
        <v>598</v>
      </c>
      <c r="D61" s="1260"/>
      <c r="E61" s="1261"/>
      <c r="F61" s="136">
        <v>176</v>
      </c>
      <c r="G61" s="136">
        <v>176</v>
      </c>
      <c r="H61" s="137">
        <v>176</v>
      </c>
    </row>
    <row r="62" spans="2:8" ht="45.75" customHeight="1" thickBot="1" x14ac:dyDescent="0.2">
      <c r="B62" s="138"/>
      <c r="C62" s="1262" t="s">
        <v>599</v>
      </c>
      <c r="D62" s="1263"/>
      <c r="E62" s="1264"/>
      <c r="F62" s="139">
        <v>120</v>
      </c>
      <c r="G62" s="139">
        <v>120</v>
      </c>
      <c r="H62" s="140">
        <v>120</v>
      </c>
    </row>
    <row r="63" spans="2:8" ht="52.5" customHeight="1" thickBot="1" x14ac:dyDescent="0.2">
      <c r="B63" s="141"/>
      <c r="C63" s="1265" t="s">
        <v>50</v>
      </c>
      <c r="D63" s="1265"/>
      <c r="E63" s="1266"/>
      <c r="F63" s="142">
        <v>5017</v>
      </c>
      <c r="G63" s="142">
        <v>5295</v>
      </c>
      <c r="H63" s="143">
        <v>5529</v>
      </c>
    </row>
    <row r="64" spans="2:8" ht="15" customHeight="1" x14ac:dyDescent="0.15"/>
  </sheetData>
  <sheetProtection algorithmName="SHA-512" hashValue="OB3Hxb6myjk7JMCXoMk+0K+aZqJsxHjia1/PUTMyqjWf8YSZBzsy7R8fAysefKmRtsgscl4XIDbJAB7ptXYx1g==" saltValue="n6tB8+SANEn+N5PYCCOy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B34C3-3578-44E2-9E9A-9583D75C3049}">
  <sheetPr>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564</v>
      </c>
      <c r="BQ50" s="1307"/>
      <c r="BR50" s="1307"/>
      <c r="BS50" s="1307"/>
      <c r="BT50" s="1307"/>
      <c r="BU50" s="1307"/>
      <c r="BV50" s="1307"/>
      <c r="BW50" s="1307"/>
      <c r="BX50" s="1307" t="s">
        <v>565</v>
      </c>
      <c r="BY50" s="1307"/>
      <c r="BZ50" s="1307"/>
      <c r="CA50" s="1307"/>
      <c r="CB50" s="1307"/>
      <c r="CC50" s="1307"/>
      <c r="CD50" s="1307"/>
      <c r="CE50" s="1307"/>
      <c r="CF50" s="1307" t="s">
        <v>566</v>
      </c>
      <c r="CG50" s="1307"/>
      <c r="CH50" s="1307"/>
      <c r="CI50" s="1307"/>
      <c r="CJ50" s="1307"/>
      <c r="CK50" s="1307"/>
      <c r="CL50" s="1307"/>
      <c r="CM50" s="1307"/>
      <c r="CN50" s="1307" t="s">
        <v>567</v>
      </c>
      <c r="CO50" s="1307"/>
      <c r="CP50" s="1307"/>
      <c r="CQ50" s="1307"/>
      <c r="CR50" s="1307"/>
      <c r="CS50" s="1307"/>
      <c r="CT50" s="1307"/>
      <c r="CU50" s="1307"/>
      <c r="CV50" s="1307" t="s">
        <v>568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59</v>
      </c>
      <c r="BQ53" s="1312"/>
      <c r="BR53" s="1312"/>
      <c r="BS53" s="1312"/>
      <c r="BT53" s="1312"/>
      <c r="BU53" s="1312"/>
      <c r="BV53" s="1312"/>
      <c r="BW53" s="1312"/>
      <c r="BX53" s="1312">
        <v>59</v>
      </c>
      <c r="BY53" s="1312"/>
      <c r="BZ53" s="1312"/>
      <c r="CA53" s="1312"/>
      <c r="CB53" s="1312"/>
      <c r="CC53" s="1312"/>
      <c r="CD53" s="1312"/>
      <c r="CE53" s="1312"/>
      <c r="CF53" s="1312">
        <v>60</v>
      </c>
      <c r="CG53" s="1312"/>
      <c r="CH53" s="1312"/>
      <c r="CI53" s="1312"/>
      <c r="CJ53" s="1312"/>
      <c r="CK53" s="1312"/>
      <c r="CL53" s="1312"/>
      <c r="CM53" s="1312"/>
      <c r="CN53" s="1312">
        <v>62.2</v>
      </c>
      <c r="CO53" s="1312"/>
      <c r="CP53" s="1312"/>
      <c r="CQ53" s="1312"/>
      <c r="CR53" s="1312"/>
      <c r="CS53" s="1312"/>
      <c r="CT53" s="1312"/>
      <c r="CU53" s="1312"/>
      <c r="CV53" s="1312">
        <v>64.2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609</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610</v>
      </c>
    </row>
    <row r="64" spans="1:109" x14ac:dyDescent="0.15">
      <c r="B64" s="1282"/>
      <c r="G64" s="1289"/>
      <c r="I64" s="1322"/>
      <c r="J64" s="1322"/>
      <c r="K64" s="1322"/>
      <c r="L64" s="1322"/>
      <c r="M64" s="1322"/>
      <c r="N64" s="1323"/>
      <c r="AM64" s="1289"/>
      <c r="AN64" s="1289" t="s">
        <v>603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611</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564</v>
      </c>
      <c r="BQ72" s="1307"/>
      <c r="BR72" s="1307"/>
      <c r="BS72" s="1307"/>
      <c r="BT72" s="1307"/>
      <c r="BU72" s="1307"/>
      <c r="BV72" s="1307"/>
      <c r="BW72" s="1307"/>
      <c r="BX72" s="1307" t="s">
        <v>565</v>
      </c>
      <c r="BY72" s="1307"/>
      <c r="BZ72" s="1307"/>
      <c r="CA72" s="1307"/>
      <c r="CB72" s="1307"/>
      <c r="CC72" s="1307"/>
      <c r="CD72" s="1307"/>
      <c r="CE72" s="1307"/>
      <c r="CF72" s="1307" t="s">
        <v>566</v>
      </c>
      <c r="CG72" s="1307"/>
      <c r="CH72" s="1307"/>
      <c r="CI72" s="1307"/>
      <c r="CJ72" s="1307"/>
      <c r="CK72" s="1307"/>
      <c r="CL72" s="1307"/>
      <c r="CM72" s="1307"/>
      <c r="CN72" s="1307" t="s">
        <v>567</v>
      </c>
      <c r="CO72" s="1307"/>
      <c r="CP72" s="1307"/>
      <c r="CQ72" s="1307"/>
      <c r="CR72" s="1307"/>
      <c r="CS72" s="1307"/>
      <c r="CT72" s="1307"/>
      <c r="CU72" s="1307"/>
      <c r="CV72" s="1307" t="s">
        <v>568</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612</v>
      </c>
      <c r="BC75" s="1311"/>
      <c r="BD75" s="1311"/>
      <c r="BE75" s="1311"/>
      <c r="BF75" s="1311"/>
      <c r="BG75" s="1311"/>
      <c r="BH75" s="1311"/>
      <c r="BI75" s="1311"/>
      <c r="BJ75" s="1311"/>
      <c r="BK75" s="1311"/>
      <c r="BL75" s="1311"/>
      <c r="BM75" s="1311"/>
      <c r="BN75" s="1311"/>
      <c r="BO75" s="1311"/>
      <c r="BP75" s="1312">
        <v>4.4000000000000004</v>
      </c>
      <c r="BQ75" s="1312"/>
      <c r="BR75" s="1312"/>
      <c r="BS75" s="1312"/>
      <c r="BT75" s="1312"/>
      <c r="BU75" s="1312"/>
      <c r="BV75" s="1312"/>
      <c r="BW75" s="1312"/>
      <c r="BX75" s="1312">
        <v>4.7</v>
      </c>
      <c r="BY75" s="1312"/>
      <c r="BZ75" s="1312"/>
      <c r="CA75" s="1312"/>
      <c r="CB75" s="1312"/>
      <c r="CC75" s="1312"/>
      <c r="CD75" s="1312"/>
      <c r="CE75" s="1312"/>
      <c r="CF75" s="1312">
        <v>5.2</v>
      </c>
      <c r="CG75" s="1312"/>
      <c r="CH75" s="1312"/>
      <c r="CI75" s="1312"/>
      <c r="CJ75" s="1312"/>
      <c r="CK75" s="1312"/>
      <c r="CL75" s="1312"/>
      <c r="CM75" s="1312"/>
      <c r="CN75" s="1312">
        <v>5.6</v>
      </c>
      <c r="CO75" s="1312"/>
      <c r="CP75" s="1312"/>
      <c r="CQ75" s="1312"/>
      <c r="CR75" s="1312"/>
      <c r="CS75" s="1312"/>
      <c r="CT75" s="1312"/>
      <c r="CU75" s="1312"/>
      <c r="CV75" s="1312">
        <v>5.8</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609</v>
      </c>
      <c r="AO77" s="1307"/>
      <c r="AP77" s="1307"/>
      <c r="AQ77" s="1307"/>
      <c r="AR77" s="1307"/>
      <c r="AS77" s="1307"/>
      <c r="AT77" s="1307"/>
      <c r="AU77" s="1307"/>
      <c r="AV77" s="1307"/>
      <c r="AW77" s="1307"/>
      <c r="AX77" s="1307"/>
      <c r="AY77" s="1307"/>
      <c r="AZ77" s="1307"/>
      <c r="BA77" s="1307"/>
      <c r="BB77" s="1311" t="s">
        <v>607</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612</v>
      </c>
      <c r="BC79" s="1311"/>
      <c r="BD79" s="1311"/>
      <c r="BE79" s="1311"/>
      <c r="BF79" s="1311"/>
      <c r="BG79" s="1311"/>
      <c r="BH79" s="1311"/>
      <c r="BI79" s="1311"/>
      <c r="BJ79" s="1311"/>
      <c r="BK79" s="1311"/>
      <c r="BL79" s="1311"/>
      <c r="BM79" s="1311"/>
      <c r="BN79" s="1311"/>
      <c r="BO79" s="1311"/>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r2cEzsiZ3JtBCE54DYPOKa/veEEjCW6sI/JFPFo80Rvm6KGPFF1Utw4tZJfYV5loVrPyysISUUmirLg34p69AQ==" saltValue="//SxPuTq3HWsoeKvgIUyv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5C3C-0701-4AD8-B594-11B3359E4AD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mDD0GC9nWkvRUmWB7ZMkdPc9xQiy4XTXQ4xzt2kHdhA+R8n1Nsyd17PWPMiYzD2rF0WBOpBRAAGsUSkNGqIS6A==" saltValue="PfAkH8OJRB7tnq/fChFK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BC6C-3733-4B94-B718-C1C79912C259}">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511</v>
      </c>
    </row>
  </sheetData>
  <sheetProtection algorithmName="SHA-512" hashValue="fMQPdFWRKzwQv9xbAdCl+kpWz1/cNxxIimjk6HrAoeJxhNsbk1P0Ycf+OLXPwArva1dVRQ08Tnb21EaZBy5ceA==" saltValue="HC4PNpKEmox+9BdwumUo3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561</v>
      </c>
      <c r="G2" s="157"/>
      <c r="H2" s="158"/>
    </row>
    <row r="3" spans="1:8" x14ac:dyDescent="0.15">
      <c r="A3" s="154" t="s">
        <v>554</v>
      </c>
      <c r="B3" s="159"/>
      <c r="C3" s="160"/>
      <c r="D3" s="161">
        <v>238749</v>
      </c>
      <c r="E3" s="162"/>
      <c r="F3" s="163">
        <v>291945</v>
      </c>
      <c r="G3" s="164"/>
      <c r="H3" s="165"/>
    </row>
    <row r="4" spans="1:8" x14ac:dyDescent="0.15">
      <c r="A4" s="166"/>
      <c r="B4" s="167"/>
      <c r="C4" s="168"/>
      <c r="D4" s="169">
        <v>61470</v>
      </c>
      <c r="E4" s="170"/>
      <c r="F4" s="171">
        <v>127651</v>
      </c>
      <c r="G4" s="172"/>
      <c r="H4" s="173"/>
    </row>
    <row r="5" spans="1:8" x14ac:dyDescent="0.15">
      <c r="A5" s="154" t="s">
        <v>556</v>
      </c>
      <c r="B5" s="159"/>
      <c r="C5" s="160"/>
      <c r="D5" s="161">
        <v>275862</v>
      </c>
      <c r="E5" s="162"/>
      <c r="F5" s="163">
        <v>291173</v>
      </c>
      <c r="G5" s="164"/>
      <c r="H5" s="165"/>
    </row>
    <row r="6" spans="1:8" x14ac:dyDescent="0.15">
      <c r="A6" s="166"/>
      <c r="B6" s="167"/>
      <c r="C6" s="168"/>
      <c r="D6" s="169">
        <v>33316</v>
      </c>
      <c r="E6" s="170"/>
      <c r="F6" s="171">
        <v>119071</v>
      </c>
      <c r="G6" s="172"/>
      <c r="H6" s="173"/>
    </row>
    <row r="7" spans="1:8" x14ac:dyDescent="0.15">
      <c r="A7" s="154" t="s">
        <v>557</v>
      </c>
      <c r="B7" s="159"/>
      <c r="C7" s="160"/>
      <c r="D7" s="161">
        <v>271839</v>
      </c>
      <c r="E7" s="162"/>
      <c r="F7" s="163">
        <v>271581</v>
      </c>
      <c r="G7" s="164"/>
      <c r="H7" s="165"/>
    </row>
    <row r="8" spans="1:8" x14ac:dyDescent="0.15">
      <c r="A8" s="166"/>
      <c r="B8" s="167"/>
      <c r="C8" s="168"/>
      <c r="D8" s="169">
        <v>232807</v>
      </c>
      <c r="E8" s="170"/>
      <c r="F8" s="171">
        <v>117844</v>
      </c>
      <c r="G8" s="172"/>
      <c r="H8" s="173"/>
    </row>
    <row r="9" spans="1:8" x14ac:dyDescent="0.15">
      <c r="A9" s="154" t="s">
        <v>558</v>
      </c>
      <c r="B9" s="159"/>
      <c r="C9" s="160"/>
      <c r="D9" s="161">
        <v>89679</v>
      </c>
      <c r="E9" s="162"/>
      <c r="F9" s="163">
        <v>268375</v>
      </c>
      <c r="G9" s="164"/>
      <c r="H9" s="165"/>
    </row>
    <row r="10" spans="1:8" x14ac:dyDescent="0.15">
      <c r="A10" s="166"/>
      <c r="B10" s="167"/>
      <c r="C10" s="168"/>
      <c r="D10" s="169">
        <v>30784</v>
      </c>
      <c r="E10" s="170"/>
      <c r="F10" s="171">
        <v>119602</v>
      </c>
      <c r="G10" s="172"/>
      <c r="H10" s="173"/>
    </row>
    <row r="11" spans="1:8" x14ac:dyDescent="0.15">
      <c r="A11" s="154" t="s">
        <v>559</v>
      </c>
      <c r="B11" s="159"/>
      <c r="C11" s="160"/>
      <c r="D11" s="161">
        <v>173074</v>
      </c>
      <c r="E11" s="162"/>
      <c r="F11" s="163">
        <v>301035</v>
      </c>
      <c r="G11" s="164"/>
      <c r="H11" s="165"/>
    </row>
    <row r="12" spans="1:8" x14ac:dyDescent="0.15">
      <c r="A12" s="166"/>
      <c r="B12" s="167"/>
      <c r="C12" s="174"/>
      <c r="D12" s="169">
        <v>74906</v>
      </c>
      <c r="E12" s="170"/>
      <c r="F12" s="171">
        <v>154376</v>
      </c>
      <c r="G12" s="172"/>
      <c r="H12" s="173"/>
    </row>
    <row r="13" spans="1:8" x14ac:dyDescent="0.15">
      <c r="A13" s="154"/>
      <c r="B13" s="159"/>
      <c r="C13" s="175"/>
      <c r="D13" s="176">
        <v>209841</v>
      </c>
      <c r="E13" s="177"/>
      <c r="F13" s="178">
        <v>284822</v>
      </c>
      <c r="G13" s="179"/>
      <c r="H13" s="165"/>
    </row>
    <row r="14" spans="1:8" x14ac:dyDescent="0.15">
      <c r="A14" s="166"/>
      <c r="B14" s="167"/>
      <c r="C14" s="168"/>
      <c r="D14" s="169">
        <v>86657</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2.52</v>
      </c>
      <c r="C19" s="180">
        <f>ROUND(VALUE(SUBSTITUTE(実質収支比率等に係る経年分析!G$48,"▲","-")),2)</f>
        <v>3.09</v>
      </c>
      <c r="D19" s="180">
        <f>ROUND(VALUE(SUBSTITUTE(実質収支比率等に係る経年分析!H$48,"▲","-")),2)</f>
        <v>3.01</v>
      </c>
      <c r="E19" s="180">
        <f>ROUND(VALUE(SUBSTITUTE(実質収支比率等に係る経年分析!I$48,"▲","-")),2)</f>
        <v>3.04</v>
      </c>
      <c r="F19" s="180">
        <f>ROUND(VALUE(SUBSTITUTE(実質収支比率等に係る経年分析!J$48,"▲","-")),2)</f>
        <v>2.67</v>
      </c>
    </row>
    <row r="20" spans="1:11" x14ac:dyDescent="0.15">
      <c r="A20" s="180" t="s">
        <v>54</v>
      </c>
      <c r="B20" s="180">
        <f>ROUND(VALUE(SUBSTITUTE(実質収支比率等に係る経年分析!F$47,"▲","-")),2)</f>
        <v>32.799999999999997</v>
      </c>
      <c r="C20" s="180">
        <f>ROUND(VALUE(SUBSTITUTE(実質収支比率等に係る経年分析!G$47,"▲","-")),2)</f>
        <v>29.85</v>
      </c>
      <c r="D20" s="180">
        <f>ROUND(VALUE(SUBSTITUTE(実質収支比率等に係る経年分析!H$47,"▲","-")),2)</f>
        <v>25.85</v>
      </c>
      <c r="E20" s="180">
        <f>ROUND(VALUE(SUBSTITUTE(実質収支比率等に係る経年分析!I$47,"▲","-")),2)</f>
        <v>29.12</v>
      </c>
      <c r="F20" s="180">
        <f>ROUND(VALUE(SUBSTITUTE(実質収支比率等に係る経年分析!J$47,"▲","-")),2)</f>
        <v>21.91</v>
      </c>
    </row>
    <row r="21" spans="1:11" x14ac:dyDescent="0.15">
      <c r="A21" s="180" t="s">
        <v>55</v>
      </c>
      <c r="B21" s="180">
        <f>IF(ISNUMBER(VALUE(SUBSTITUTE(実質収支比率等に係る経年分析!F$49,"▲","-"))),ROUND(VALUE(SUBSTITUTE(実質収支比率等に係る経年分析!F$49,"▲","-")),2),NA())</f>
        <v>-5.7</v>
      </c>
      <c r="C21" s="180">
        <f>IF(ISNUMBER(VALUE(SUBSTITUTE(実質収支比率等に係る経年分析!G$49,"▲","-"))),ROUND(VALUE(SUBSTITUTE(実質収支比率等に係る経年分析!G$49,"▲","-")),2),NA())</f>
        <v>-2.97</v>
      </c>
      <c r="D21" s="180">
        <f>IF(ISNUMBER(VALUE(SUBSTITUTE(実質収支比率等に係る経年分析!H$49,"▲","-"))),ROUND(VALUE(SUBSTITUTE(実質収支比率等に係る経年分析!H$49,"▲","-")),2),NA())</f>
        <v>-4.83</v>
      </c>
      <c r="E21" s="180">
        <f>IF(ISNUMBER(VALUE(SUBSTITUTE(実質収支比率等に係る経年分析!I$49,"▲","-"))),ROUND(VALUE(SUBSTITUTE(実質収支比率等に係る経年分析!I$49,"▲","-")),2),NA())</f>
        <v>4.83</v>
      </c>
      <c r="F21" s="180">
        <f>IF(ISNUMBER(VALUE(SUBSTITUTE(実質収支比率等に係る経年分析!J$49,"▲","-"))),ROUND(VALUE(SUBSTITUTE(実質収支比率等に係る経年分析!J$49,"▲","-")),2),NA())</f>
        <v>-6.02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介護保険事業特別会計（サービス事業勘定）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介護保険事業特別会計（保険事業勘定）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2.5099999999999998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2.66</v>
      </c>
    </row>
    <row r="36" spans="1:16" x14ac:dyDescent="0.15">
      <c r="A36" s="181" t="str">
        <f>IF(連結実質赤字比率に係る赤字・黒字の構成分析!C$34="",NA(),連結実質赤字比率に係る赤字・黒字の構成分析!C$34)</f>
        <v>国民健康保険病院事業特別会計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5.95</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338</v>
      </c>
      <c r="E42" s="182"/>
      <c r="F42" s="182"/>
      <c r="G42" s="182">
        <f>'実質公債費比率（分子）の構造'!L$52</f>
        <v>362</v>
      </c>
      <c r="H42" s="182"/>
      <c r="I42" s="182"/>
      <c r="J42" s="182">
        <f>'実質公債費比率（分子）の構造'!M$52</f>
        <v>360</v>
      </c>
      <c r="K42" s="182"/>
      <c r="L42" s="182"/>
      <c r="M42" s="182">
        <f>'実質公債費比率（分子）の構造'!N$52</f>
        <v>386</v>
      </c>
      <c r="N42" s="182"/>
      <c r="O42" s="182"/>
      <c r="P42" s="182">
        <f>'実質公債費比率（分子）の構造'!O$52</f>
        <v>388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1</v>
      </c>
      <c r="L44" s="182"/>
      <c r="M44" s="182"/>
      <c r="N44" s="182">
        <f>'実質公債費比率（分子）の構造'!O$50</f>
        <v>0</v>
      </c>
      <c r="O44" s="182"/>
      <c r="P44" s="182"/>
    </row>
    <row r="45" spans="1:16" x14ac:dyDescent="0.15">
      <c r="A45" s="182" t="s">
        <v>65</v>
      </c>
      <c r="B45" s="182">
        <f>'実質公債費比率（分子）の構造'!K$49</f>
        <v>1</v>
      </c>
      <c r="C45" s="182"/>
      <c r="D45" s="182"/>
      <c r="E45" s="182">
        <f>'実質公債費比率（分子）の構造'!L$49</f>
        <v>2</v>
      </c>
      <c r="F45" s="182"/>
      <c r="G45" s="182"/>
      <c r="H45" s="182">
        <f>'実質公債費比率（分子）の構造'!M$49</f>
        <v>1</v>
      </c>
      <c r="I45" s="182"/>
      <c r="J45" s="182"/>
      <c r="K45" s="182">
        <f>'実質公債費比率（分子）の構造'!N$49</f>
        <v>2</v>
      </c>
      <c r="L45" s="182"/>
      <c r="M45" s="182"/>
      <c r="N45" s="182">
        <f>'実質公債費比率（分子）の構造'!O$49</f>
        <v>2</v>
      </c>
      <c r="O45" s="182"/>
      <c r="P45" s="182"/>
    </row>
    <row r="46" spans="1:16" x14ac:dyDescent="0.15">
      <c r="A46" s="182" t="s">
        <v>66</v>
      </c>
      <c r="B46" s="182">
        <f>'実質公債費比率（分子）の構造'!K$48</f>
        <v>71</v>
      </c>
      <c r="C46" s="182"/>
      <c r="D46" s="182"/>
      <c r="E46" s="182">
        <f>'実質公債費比率（分子）の構造'!L$48</f>
        <v>52</v>
      </c>
      <c r="F46" s="182"/>
      <c r="G46" s="182"/>
      <c r="H46" s="182">
        <f>'実質公債費比率（分子）の構造'!M$48</f>
        <v>48</v>
      </c>
      <c r="I46" s="182"/>
      <c r="J46" s="182"/>
      <c r="K46" s="182">
        <f>'実質公債費比率（分子）の構造'!N$48</f>
        <v>49</v>
      </c>
      <c r="L46" s="182"/>
      <c r="M46" s="182"/>
      <c r="N46" s="182">
        <f>'実質公債費比率（分子）の構造'!O$48</f>
        <v>45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386</v>
      </c>
      <c r="C49" s="182"/>
      <c r="D49" s="182"/>
      <c r="E49" s="182">
        <f>'実質公債費比率（分子）の構造'!L$45</f>
        <v>427</v>
      </c>
      <c r="F49" s="182"/>
      <c r="G49" s="182"/>
      <c r="H49" s="182">
        <f>'実質公債費比率（分子）の構造'!M$45</f>
        <v>433</v>
      </c>
      <c r="I49" s="182"/>
      <c r="J49" s="182"/>
      <c r="K49" s="182">
        <f>'実質公債費比率（分子）の構造'!N$45</f>
        <v>485</v>
      </c>
      <c r="L49" s="182"/>
      <c r="M49" s="182"/>
      <c r="N49" s="182">
        <f>'実質公債費比率（分子）の構造'!O$45</f>
        <v>484</v>
      </c>
      <c r="O49" s="182"/>
      <c r="P49" s="182"/>
    </row>
    <row r="50" spans="1:16" x14ac:dyDescent="0.15">
      <c r="A50" s="182" t="s">
        <v>70</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128</v>
      </c>
      <c r="G50" s="182" t="e">
        <f>NA()</f>
        <v>#N/A</v>
      </c>
      <c r="H50" s="182" t="e">
        <f>NA()</f>
        <v>#N/A</v>
      </c>
      <c r="I50" s="182">
        <f>IF(ISNUMBER('実質公債費比率（分子）の構造'!M$53),'実質公債費比率（分子）の構造'!M$53,NA())</f>
        <v>131</v>
      </c>
      <c r="J50" s="182" t="e">
        <f>NA()</f>
        <v>#N/A</v>
      </c>
      <c r="K50" s="182" t="e">
        <f>NA()</f>
        <v>#N/A</v>
      </c>
      <c r="L50" s="182">
        <f>IF(ISNUMBER('実質公債費比率（分子）の構造'!N$53),'実質公債費比率（分子）の構造'!N$53,NA())</f>
        <v>151</v>
      </c>
      <c r="M50" s="182" t="e">
        <f>NA()</f>
        <v>#N/A</v>
      </c>
      <c r="N50" s="182" t="e">
        <f>NA()</f>
        <v>#N/A</v>
      </c>
      <c r="O50" s="182">
        <f>IF(ISNUMBER('実質公債費比率（分子）の構造'!O$53),'実質公債費比率（分子）の構造'!O$53,NA())</f>
        <v>143</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3475</v>
      </c>
      <c r="E56" s="181"/>
      <c r="F56" s="181"/>
      <c r="G56" s="181">
        <f>'将来負担比率（分子）の構造'!J$52</f>
        <v>3401</v>
      </c>
      <c r="H56" s="181"/>
      <c r="I56" s="181"/>
      <c r="J56" s="181">
        <f>'将来負担比率（分子）の構造'!K$52</f>
        <v>3773</v>
      </c>
      <c r="K56" s="181"/>
      <c r="L56" s="181"/>
      <c r="M56" s="181">
        <f>'将来負担比率（分子）の構造'!L$52</f>
        <v>3622</v>
      </c>
      <c r="N56" s="181"/>
      <c r="O56" s="181"/>
      <c r="P56" s="181">
        <f>'将来負担比率（分子）の構造'!M$52</f>
        <v>3567</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4689</v>
      </c>
      <c r="E58" s="181"/>
      <c r="F58" s="181"/>
      <c r="G58" s="181">
        <f>'将来負担比率（分子）の構造'!J$50</f>
        <v>4885</v>
      </c>
      <c r="H58" s="181"/>
      <c r="I58" s="181"/>
      <c r="J58" s="181">
        <f>'将来負担比率（分子）の構造'!K$50</f>
        <v>5037</v>
      </c>
      <c r="K58" s="181"/>
      <c r="L58" s="181"/>
      <c r="M58" s="181">
        <f>'将来負担比率（分子）の構造'!L$50</f>
        <v>5323</v>
      </c>
      <c r="N58" s="181"/>
      <c r="O58" s="181"/>
      <c r="P58" s="181">
        <f>'将来負担比率（分子）の構造'!M$50</f>
        <v>5559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801</v>
      </c>
      <c r="C62" s="181"/>
      <c r="D62" s="181"/>
      <c r="E62" s="181">
        <f>'将来負担比率（分子）の構造'!J$45</f>
        <v>765</v>
      </c>
      <c r="F62" s="181"/>
      <c r="G62" s="181"/>
      <c r="H62" s="181">
        <f>'将来負担比率（分子）の構造'!K$45</f>
        <v>752</v>
      </c>
      <c r="I62" s="181"/>
      <c r="J62" s="181"/>
      <c r="K62" s="181">
        <f>'将来負担比率（分子）の構造'!L$45</f>
        <v>714</v>
      </c>
      <c r="L62" s="181"/>
      <c r="M62" s="181"/>
      <c r="N62" s="181">
        <f>'将来負担比率（分子）の構造'!M$45</f>
        <v>509</v>
      </c>
      <c r="O62" s="181"/>
      <c r="P62" s="181"/>
    </row>
    <row r="63" spans="1:16" x14ac:dyDescent="0.15">
      <c r="A63" s="181" t="s">
        <v>33</v>
      </c>
      <c r="B63" s="181">
        <f>'将来負担比率（分子）の構造'!I$44</f>
        <v>8</v>
      </c>
      <c r="C63" s="181"/>
      <c r="D63" s="181"/>
      <c r="E63" s="181">
        <f>'将来負担比率（分子）の構造'!J$44</f>
        <v>7</v>
      </c>
      <c r="F63" s="181"/>
      <c r="G63" s="181"/>
      <c r="H63" s="181">
        <f>'将来負担比率（分子）の構造'!K$44</f>
        <v>6</v>
      </c>
      <c r="I63" s="181"/>
      <c r="J63" s="181"/>
      <c r="K63" s="181">
        <f>'将来負担比率（分子）の構造'!L$44</f>
        <v>4</v>
      </c>
      <c r="L63" s="181"/>
      <c r="M63" s="181"/>
      <c r="N63" s="181">
        <f>'将来負担比率（分子）の構造'!M$44</f>
        <v>3</v>
      </c>
      <c r="O63" s="181"/>
      <c r="P63" s="181"/>
    </row>
    <row r="64" spans="1:16" x14ac:dyDescent="0.15">
      <c r="A64" s="181" t="s">
        <v>32</v>
      </c>
      <c r="B64" s="181">
        <f>'将来負担比率（分子）の構造'!I$43</f>
        <v>601</v>
      </c>
      <c r="C64" s="181"/>
      <c r="D64" s="181"/>
      <c r="E64" s="181">
        <f>'将来負担比率（分子）の構造'!J$43</f>
        <v>573</v>
      </c>
      <c r="F64" s="181"/>
      <c r="G64" s="181"/>
      <c r="H64" s="181">
        <f>'将来負担比率（分子）の構造'!K$43</f>
        <v>564</v>
      </c>
      <c r="I64" s="181"/>
      <c r="J64" s="181"/>
      <c r="K64" s="181">
        <f>'将来負担比率（分子）の構造'!L$43</f>
        <v>510</v>
      </c>
      <c r="L64" s="181"/>
      <c r="M64" s="181"/>
      <c r="N64" s="181">
        <f>'将来負担比率（分子）の構造'!M$43</f>
        <v>438</v>
      </c>
      <c r="O64" s="181"/>
      <c r="P64" s="181"/>
    </row>
    <row r="65" spans="1:16" x14ac:dyDescent="0.15">
      <c r="A65" s="181" t="s">
        <v>31</v>
      </c>
      <c r="B65" s="181">
        <f>'将来負担比率（分子）の構造'!I$42</f>
        <v>89</v>
      </c>
      <c r="C65" s="181"/>
      <c r="D65" s="181"/>
      <c r="E65" s="181">
        <f>'将来負担比率（分子）の構造'!J$42</f>
        <v>81</v>
      </c>
      <c r="F65" s="181"/>
      <c r="G65" s="181"/>
      <c r="H65" s="181">
        <f>'将来負担比率（分子）の構造'!K$42</f>
        <v>73</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3206</v>
      </c>
      <c r="C66" s="181"/>
      <c r="D66" s="181"/>
      <c r="E66" s="181">
        <f>'将来負担比率（分子）の構造'!J$41</f>
        <v>3244</v>
      </c>
      <c r="F66" s="181"/>
      <c r="G66" s="181"/>
      <c r="H66" s="181">
        <f>'将来負担比率（分子）の構造'!K$41</f>
        <v>3778</v>
      </c>
      <c r="I66" s="181"/>
      <c r="J66" s="181"/>
      <c r="K66" s="181">
        <f>'将来負担比率（分子）の構造'!L$41</f>
        <v>3534</v>
      </c>
      <c r="L66" s="181"/>
      <c r="M66" s="181"/>
      <c r="N66" s="181">
        <f>'将来負担比率（分子）の構造'!M$41</f>
        <v>3468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711</v>
      </c>
      <c r="C72" s="185">
        <f>基金残高に係る経年分析!G55</f>
        <v>805</v>
      </c>
      <c r="D72" s="185">
        <f>基金残高に係る経年分析!H55</f>
        <v>636</v>
      </c>
    </row>
    <row r="73" spans="1:16" x14ac:dyDescent="0.15">
      <c r="A73" s="184" t="s">
        <v>77</v>
      </c>
      <c r="B73" s="185">
        <f>基金残高に係る経年分析!F56</f>
        <v>718</v>
      </c>
      <c r="C73" s="185">
        <f>基金残高に係る経年分析!G56</f>
        <v>759</v>
      </c>
      <c r="D73" s="185">
        <f>基金残高に係る経年分析!H56</f>
        <v>829</v>
      </c>
    </row>
    <row r="74" spans="1:16" x14ac:dyDescent="0.15">
      <c r="A74" s="184" t="s">
        <v>78</v>
      </c>
      <c r="B74" s="185">
        <f>基金残高に係る経年分析!F57</f>
        <v>3587</v>
      </c>
      <c r="C74" s="185">
        <f>基金残高に係る経年分析!G57</f>
        <v>3731</v>
      </c>
      <c r="D74" s="185">
        <f>基金残高に係る経年分析!H57</f>
        <v>4064</v>
      </c>
    </row>
  </sheetData>
  <sheetProtection algorithmName="SHA-512" hashValue="7CMmGcWiiw9BvTkLcKT1nxQ4ujtjfUsJcXlsK4jttUsOR6S1cn6i+/pFhlR9uj2SH3tMZGLciXcJLibxYKopeQ==" saltValue="91+mDqRAje+42RzTVLDdh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2022-09-20T00:26:32Z</cp:lastPrinted>
  <dcterms:created xsi:type="dcterms:W3CDTF">2022-02-02T03:08:35Z</dcterms:created>
  <dcterms:modified xsi:type="dcterms:W3CDTF">2022-09-20T00:26:43Z</dcterms:modified>
  <cp:category/>
</cp:coreProperties>
</file>