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komori\Desktop\"/>
    </mc:Choice>
  </mc:AlternateContent>
  <xr:revisionPtr revIDLastSave="0" documentId="13_ncr:1_{4787C6B7-AFA3-45C6-9758-311116464474}" xr6:coauthVersionLast="47" xr6:coauthVersionMax="47" xr10:uidLastSave="{00000000-0000-0000-0000-000000000000}"/>
  <bookViews>
    <workbookView xWindow="-108" yWindow="-108" windowWidth="23256" windowHeight="12456"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C36" i="10"/>
  <c r="CO35" i="10"/>
  <c r="BW35" i="10"/>
  <c r="BE35" i="10"/>
  <c r="C35" i="10"/>
  <c r="CO34" i="10"/>
  <c r="BW34" i="10"/>
  <c r="BE34" i="10"/>
  <c r="C34" i="10"/>
  <c r="U34" i="10" s="1"/>
  <c r="U35" i="10" s="1"/>
  <c r="U36" i="10" s="1"/>
  <c r="U37"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<sst xmlns="http://schemas.openxmlformats.org/spreadsheetml/2006/main" count="1138" uniqueCount="573">
  <si>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</si>
  <si>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</si>
  <si>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</si>
  <si>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</si>
  <si>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</si>
  <si>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</si>
  <si>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</si>
  <si>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</si>
  <si>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</si>
  <si>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</si>
  <si>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</si>
  <si>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</si>
  <si>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</si>
  <si>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</si>
  <si>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</si>
  <si>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</si>
  <si>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</si>
  <si>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</si>
  <si>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</si>
  <si>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</si>
  <si>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</si>
  <si>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</si>
  <si>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</si>
  <si>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</si>
  <si>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</si>
  <si>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</si>
  <si>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</si>
  <si>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</si>
  <si>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</si>
  <si>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</si>
  <si>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</si>
  <si>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</si>
  <si>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</si>
  <si>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</si>
  <si>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</si>
  <si>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</si>
  <si>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</si>
  <si>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</si>
  <si>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</si>
  <si>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</si>
  <si>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</si>
  <si>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</si>
  <si>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</si>
  <si>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</si>
  <si>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</si>
  <si>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</si>
  <si>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</si>
  <si>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</si>
  <si>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</si>
  <si>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</si>
  <si>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</si>
  <si>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</si>
  <si>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</si>
  <si>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</si>
  <si>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</si>
  <si>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</si>
  <si>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</si>
  <si>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</si>
  <si>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</si>
  <si>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</si>
  <si>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</si>
  <si>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</si>
  <si>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</si>
  <si>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</si>
  <si>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</si>
  <si>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</si>
  <si>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</si>
  <si>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</si>
  <si>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</si>
  <si>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</si>
  <si>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</si>
  <si>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</si>
  <si>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</si>
  <si>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</si>
  <si>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</si>
  <si>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</si>
  <si>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</si>
  <si>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</si>
  <si>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</si>
  <si>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</si>
  <si>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</si>
  <si>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</si>
  <si>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</si>
  <si>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</si>
  <si>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</si>
  <si>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</si>
  <si>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</si>
  <si>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</si>
  <si>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</si>
  <si>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</si>
  <si>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</si>
  <si>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</si>
  <si>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</si>
  <si>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</si>
  <si>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厚沢部町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</si>
  <si>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</si>
  <si>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</si>
  <si>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</si>
  <si>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</si>
  <si>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</si>
  <si>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</si>
  <si>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</si>
  <si>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</si>
  <si>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</si>
  <si>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</si>
  <si>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</si>
  <si>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</si>
  <si>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</si>
  <si>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</si>
  <si>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</si>
  <si>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</si>
  <si>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</si>
  <si>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</si>
  <si>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</si>
  <si>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</si>
  <si>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</si>
  <si>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</si>
  <si>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</si>
  <si>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</si>
  <si>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</si>
  <si>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</si>
  <si>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</si>
  <si>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</si>
  <si>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</si>
  <si>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</si>
  <si>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</si>
  <si>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</si>
  <si>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</si>
  <si>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</si>
  <si>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</si>
  <si>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</si>
  <si>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</si>
  <si>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</si>
  <si>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</si>
  <si>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</si>
  <si>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</si>
  <si>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</si>
  <si>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</si>
  <si>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</si>
  <si>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</si>
  <si>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</si>
  <si>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-4.0</t>
    <phoneticPr fontId="5"/>
  </si>
  <si>
    <t>基準財政需要額</t>
    <phoneticPr fontId="25"/>
  </si>
  <si>
    <t>うち日本人(％)</t>
    <phoneticPr fontId="5"/>
  </si>
  <si>
    <t>-4.1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</si>
  <si>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</si>
  <si>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</si>
  <si>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</si>
  <si>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</si>
  <si>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</si>
  <si>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</si>
  <si>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</si>
  <si>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</si>
  <si>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</si>
  <si>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</si>
  <si>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</si>
  <si>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</si>
  <si>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</si>
  <si>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</si>
  <si>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</si>
  <si>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</si>
  <si>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</si>
  <si>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</si>
  <si>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</si>
  <si>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</si>
  <si>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</si>
  <si>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</si>
  <si>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</si>
  <si>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</si>
  <si>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</si>
  <si>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</si>
  <si>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</si>
  <si>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</si>
  <si>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</si>
  <si>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</si>
  <si>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</si>
  <si>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</si>
  <si>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</si>
  <si>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</si>
  <si>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</si>
  <si>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</si>
  <si>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</si>
  <si>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</si>
  <si>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</si>
  <si>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</si>
  <si>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</si>
  <si>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</si>
  <si>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</si>
  <si>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</si>
  <si>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</si>
  <si>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</si>
  <si>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</si>
  <si>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</si>
  <si>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</si>
  <si>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</si>
  <si>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</si>
  <si>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</si>
  <si>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</si>
  <si>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</si>
  <si>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</si>
  <si>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</si>
  <si>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</si>
  <si>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</si>
  <si>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</si>
  <si>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北海道厚沢部町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</si>
  <si>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</si>
  <si>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</si>
  <si>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</si>
  <si>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</si>
  <si>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</si>
  <si>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</si>
  <si>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</si>
  <si>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</si>
  <si>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</si>
  <si>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</si>
  <si>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</si>
  <si>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</si>
  <si>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</si>
  <si>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</si>
  <si>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</si>
  <si>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</si>
  <si>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</si>
  <si>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</si>
  <si>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</si>
  <si>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</si>
  <si>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</si>
  <si>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</si>
  <si>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</si>
  <si>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</si>
  <si>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</si>
  <si>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</si>
  <si>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</si>
  <si>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</si>
  <si>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</si>
  <si>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</si>
  <si>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</si>
  <si>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</si>
  <si>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</si>
  <si>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</si>
  <si>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</si>
  <si>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</si>
  <si>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</si>
  <si>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</si>
  <si>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</si>
  <si>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</si>
  <si>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</si>
  <si>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</si>
  <si>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</si>
  <si>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</si>
  <si>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</si>
  <si>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</si>
  <si>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</si>
  <si>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</si>
  <si>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</si>
  <si>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</si>
  <si>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</si>
  <si>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</si>
  <si>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</si>
  <si>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</si>
  <si>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</si>
  <si>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</si>
  <si>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</si>
  <si>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</si>
  <si>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</si>
  <si>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</si>
  <si>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</si>
  <si>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</si>
  <si>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</si>
  <si>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</si>
  <si>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</si>
  <si>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</si>
  <si>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</si>
  <si>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</si>
  <si>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</si>
  <si>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</si>
  <si>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</si>
  <si>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</si>
  <si>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</si>
  <si>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</si>
  <si>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</si>
  <si>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</si>
  <si>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</si>
  <si>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</si>
  <si>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</si>
  <si>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</si>
  <si>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</si>
  <si>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</si>
  <si>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</si>
  <si>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</si>
  <si>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</si>
  <si>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</si>
  <si>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</si>
  <si>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</si>
  <si>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</si>
  <si>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</si>
  <si>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</si>
  <si>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</si>
  <si>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</si>
  <si>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</si>
  <si>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</si>
  <si>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</si>
  <si>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</si>
  <si>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</si>
  <si>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</si>
  <si>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</si>
  <si>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</si>
  <si>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</si>
  <si>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</si>
  <si>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</si>
  <si>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</si>
  <si>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</si>
  <si>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</si>
  <si>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</si>
  <si>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</si>
  <si>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</si>
  <si>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</si>
  <si>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</si>
  <si>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</si>
  <si>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</si>
  <si>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</si>
  <si>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</si>
  <si>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</si>
  <si>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</si>
  <si>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</si>
  <si>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</si>
  <si>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</si>
  <si>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</si>
  <si>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</si>
  <si>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</si>
  <si>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</si>
  <si>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</si>
  <si>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</si>
  <si>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</si>
  <si>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</si>
  <si>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</si>
  <si>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</si>
  <si>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</si>
  <si>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</si>
  <si>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</si>
  <si>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</si>
  <si>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</si>
  <si>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</si>
  <si>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</si>
  <si>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</si>
  <si>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</si>
  <si>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</si>
  <si>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</si>
  <si>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</si>
  <si>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</si>
  <si>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</si>
  <si>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</si>
  <si>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</si>
  <si>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</si>
  <si>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</si>
  <si>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</si>
  <si>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北海道厚沢部町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</si>
  <si>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</si>
  <si>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</si>
  <si>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</si>
  <si>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</si>
  <si>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</si>
  <si>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</si>
  <si>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</si>
  <si>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</si>
  <si>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</si>
  <si>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</si>
  <si>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</si>
  <si>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</si>
  <si>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</si>
  <si>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</si>
  <si>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</si>
  <si>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</si>
  <si>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</si>
  <si>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</si>
  <si>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</si>
  <si>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</si>
  <si>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</si>
  <si>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</si>
  <si>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</si>
  <si>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</si>
  <si>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</si>
  <si>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</si>
  <si>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</si>
  <si>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</si>
  <si>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</si>
  <si>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</si>
  <si>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</si>
  <si>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</si>
  <si>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</si>
  <si>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</si>
  <si>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</si>
  <si>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介護保険事業特別会計（保険事業勘定）</t>
    <phoneticPr fontId="5"/>
  </si>
  <si>
    <t>介護保険事業特別会計（サービス事業勘定）</t>
    <phoneticPr fontId="5"/>
  </si>
  <si>
    <t>簡易水道事業会計</t>
    <phoneticPr fontId="5"/>
  </si>
  <si>
    <t>法適用企業</t>
    <phoneticPr fontId="5"/>
  </si>
  <si>
    <t>農業集落排水事業会計</t>
    <phoneticPr fontId="5"/>
  </si>
  <si>
    <t>国民健康保険病院事業会計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</si>
  <si>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</si>
  <si>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</si>
  <si>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</si>
  <si>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</si>
  <si>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</si>
  <si>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</si>
  <si>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</si>
  <si>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</si>
  <si>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</si>
  <si>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</si>
  <si>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</si>
  <si>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</si>
  <si>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</si>
  <si>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</si>
  <si>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</si>
  <si>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</si>
  <si>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</si>
  <si>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</si>
  <si>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</si>
  <si>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</si>
  <si>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</si>
  <si>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</si>
  <si>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</si>
  <si>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</si>
  <si>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</si>
  <si>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</si>
  <si>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</si>
  <si>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</si>
  <si>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</si>
  <si>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</si>
  <si>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</si>
  <si>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</si>
  <si>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</si>
  <si>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</si>
  <si>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</si>
  <si>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</si>
  <si>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</si>
  <si>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</si>
  <si>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</si>
  <si>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</si>
  <si>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</si>
  <si>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</si>
  <si>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</si>
  <si>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</si>
  <si>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</si>
  <si>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</si>
  <si>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</si>
  <si>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</si>
  <si>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</si>
  <si>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</si>
  <si>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</si>
  <si>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</si>
  <si>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</si>
  <si>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</si>
  <si>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</si>
  <si>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</si>
  <si>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</si>
  <si>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</si>
  <si>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</si>
  <si>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</si>
  <si>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</si>
  <si>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</si>
  <si>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</si>
  <si>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</si>
  <si>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</si>
  <si>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</si>
  <si>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</si>
  <si>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</si>
  <si>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</si>
  <si>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</si>
  <si>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</si>
  <si>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</si>
  <si>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</si>
  <si>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</si>
  <si>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</si>
  <si>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</si>
  <si>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</si>
  <si>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</si>
  <si>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</si>
  <si>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</si>
  <si>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</si>
  <si>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</si>
  <si>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</si>
  <si>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</si>
  <si>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</si>
  <si>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</si>
  <si>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</si>
  <si>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</si>
  <si>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</si>
  <si>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</si>
  <si>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</si>
  <si>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</si>
  <si>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</si>
  <si>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</si>
  <si>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</si>
  <si>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</si>
  <si>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</si>
  <si>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</si>
  <si>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</si>
  <si>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</si>
  <si>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</si>
  <si>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</si>
  <si>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</si>
  <si>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</si>
  <si>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</si>
  <si>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</si>
  <si>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</si>
  <si>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</si>
  <si>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</si>
  <si>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</si>
  <si>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</si>
  <si>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</si>
  <si>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</si>
  <si>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</si>
  <si>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</si>
  <si>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</si>
  <si>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</si>
  <si>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</si>
  <si>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</si>
  <si>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</si>
  <si>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</si>
  <si>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</si>
  <si>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</si>
  <si>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</si>
  <si>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</si>
  <si>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</si>
  <si>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</si>
  <si>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</si>
  <si>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</si>
  <si>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</si>
  <si>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</si>
  <si>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</si>
  <si>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</si>
  <si>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</si>
  <si>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</si>
  <si>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6.02</t>
  </si>
  <si>
    <t>▲ 1.47</t>
  </si>
  <si>
    <t>▲ 1.98</t>
  </si>
  <si>
    <t>国民健康保険病院事業会計</t>
  </si>
  <si>
    <t>農業集落排水事業会計</t>
  </si>
  <si>
    <t>一般会計</t>
  </si>
  <si>
    <t>簡易水道事業会計</t>
  </si>
  <si>
    <t>国民健康保険事業特別会計</t>
  </si>
  <si>
    <t>介護保険事業特別会計（保険事業勘定）</t>
  </si>
  <si>
    <t>後期高齢者医療特別会計</t>
  </si>
  <si>
    <t>介護保険事業特別会計（サービス事業勘定）</t>
  </si>
  <si>
    <t>その他会計（赤字）</t>
  </si>
  <si>
    <t>その他会計（黒字）</t>
  </si>
  <si>
    <t>R02</t>
    <phoneticPr fontId="5"/>
  </si>
  <si>
    <t>R03</t>
    <phoneticPr fontId="5"/>
  </si>
  <si>
    <t>R04</t>
    <phoneticPr fontId="5"/>
  </si>
  <si>
    <t>R05</t>
    <phoneticPr fontId="5"/>
  </si>
  <si>
    <t>R06</t>
    <phoneticPr fontId="5"/>
  </si>
  <si>
    <t>-</t>
    <phoneticPr fontId="38"/>
  </si>
  <si>
    <t>南部檜山衛生処理組合</t>
    <rPh sb="0" eb="6">
      <t>ナンブヒヤマエイセイ</t>
    </rPh>
    <rPh sb="6" eb="10">
      <t>ショリクミアイ</t>
    </rPh>
    <phoneticPr fontId="2"/>
  </si>
  <si>
    <t>檜山広域行政組合</t>
    <rPh sb="0" eb="8">
      <t>ヒヤマコウイキギョウセイクミアイ</t>
    </rPh>
    <phoneticPr fontId="2"/>
  </si>
  <si>
    <t>渡島・檜山衛生処理組合</t>
    <rPh sb="0" eb="2">
      <t>オシマ</t>
    </rPh>
    <rPh sb="3" eb="11">
      <t>ヒヤマエイセイショリクミアイ</t>
    </rPh>
    <phoneticPr fontId="2"/>
  </si>
  <si>
    <t>厚沢部町農業振興公社</t>
    <rPh sb="0" eb="4">
      <t>アッサブチョウ</t>
    </rPh>
    <rPh sb="4" eb="10">
      <t>ノウギョウシンコウコウシャ</t>
    </rPh>
    <phoneticPr fontId="2"/>
  </si>
  <si>
    <t>素敵な過疎づくり</t>
    <rPh sb="0" eb="2">
      <t>ステキ</t>
    </rPh>
    <rPh sb="3" eb="5">
      <t>カソ</t>
    </rPh>
    <phoneticPr fontId="2"/>
  </si>
  <si>
    <t>ハチャム</t>
    <phoneticPr fontId="2"/>
  </si>
  <si>
    <t>公共施設整備基金</t>
    <rPh sb="0" eb="4">
      <t>コウキョウシセツ</t>
    </rPh>
    <rPh sb="4" eb="8">
      <t>セイビキキン</t>
    </rPh>
    <phoneticPr fontId="5"/>
  </si>
  <si>
    <t>ふるさとづくり基金</t>
    <rPh sb="7" eb="9">
      <t>キキン</t>
    </rPh>
    <phoneticPr fontId="5"/>
  </si>
  <si>
    <t>敬老福祉基金</t>
    <rPh sb="0" eb="6">
      <t>ケイロウフクシキキン</t>
    </rPh>
    <phoneticPr fontId="5"/>
  </si>
  <si>
    <t>地域福祉基金</t>
    <rPh sb="0" eb="6">
      <t>チイキフクシキキン</t>
    </rPh>
    <phoneticPr fontId="5"/>
  </si>
  <si>
    <t>農業振興施設整備基金</t>
    <rPh sb="0" eb="6">
      <t>ノウギョウシンコウシセツ</t>
    </rPh>
    <rPh sb="6" eb="10">
      <t>セイビキキン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</si>
  <si>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</si>
  <si>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</si>
  <si>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将来負担は発生していないが、有形固定資産減価償却率については上昇傾向にあり、類似団体平均より高い水準となっている。
今後も公共施設等の老朽化が進み、更新費用等も増えることが予想されるが、公共施設等総合管理計画・個別施設計画に基づき、集約化・長寿命化を計画的に進める必要がある。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</si>
  <si>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</si>
  <si>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</si>
  <si>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</si>
  <si>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</si>
  <si>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</si>
  <si>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</si>
  <si>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将来負担を充当可能財源が上回っており、将来負担は発生しておらず、実質公債費比率については過去からの起債制限（実質公債費比率10％以下）により、類似団体平均より低い水準にある。
今後も起債及び職員数の適正管理により将来負担のない状況を継続し、引き続き水準を抑制する。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</si>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</sst>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16EEAC9-880B-4A0F-936D-53DE7C119D8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4991-42F8-B96E-4CD3C81BC70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173074</c:v>
                </c:pt>
                <c:pt idx="1">
                  <c:v>191024</c:v>
                </c:pt>
                <c:pt idx="2">
                  <c:v>183887</c:v>
                </c:pt>
                <c:pt idx="3">
                  <c:v>117218</c:v>
                </c:pt>
                <c:pt idx="4">
                  <c:v>238659</c:v>
                </c:pt>
              </c:numCache>
            </c:numRef>
          </c:val>
          <c:smooth val="0"/>
          <c:extLst>
            <c:ext xmlns:c16="http://schemas.microsoft.com/office/drawing/2014/chart" uri="{C3380CC4-5D6E-409C-BE32-E72D297353CC}">
              <c16:uniqueId val="{00000001-4991-42F8-B96E-4CD3C81BC70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2.67</c:v>
                </c:pt>
                <c:pt idx="1">
                  <c:v>2.5299999999999998</c:v>
                </c:pt>
                <c:pt idx="2">
                  <c:v>2.54</c:v>
                </c:pt>
                <c:pt idx="3">
                  <c:v>2.62</c:v>
                </c:pt>
                <c:pt idx="4">
                  <c:v>2.67</c:v>
                </c:pt>
              </c:numCache>
            </c:numRef>
          </c:val>
          <c:extLst>
            <c:ext xmlns:c16="http://schemas.microsoft.com/office/drawing/2014/chart" uri="{C3380CC4-5D6E-409C-BE32-E72D297353CC}">
              <c16:uniqueId val="{00000000-922C-42BE-9F85-83FD6B29BDB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21.91</c:v>
                </c:pt>
                <c:pt idx="1">
                  <c:v>18.79</c:v>
                </c:pt>
                <c:pt idx="2">
                  <c:v>23.45</c:v>
                </c:pt>
                <c:pt idx="3">
                  <c:v>27.26</c:v>
                </c:pt>
                <c:pt idx="4">
                  <c:v>24.88</c:v>
                </c:pt>
              </c:numCache>
            </c:numRef>
          </c:val>
          <c:extLst>
            <c:ext xmlns:c16="http://schemas.microsoft.com/office/drawing/2014/chart" uri="{C3380CC4-5D6E-409C-BE32-E72D297353CC}">
              <c16:uniqueId val="{00000001-922C-42BE-9F85-83FD6B29BDB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-6.02</c:v>
                </c:pt>
                <c:pt idx="1">
                  <c:v>-1.47</c:v>
                </c:pt>
                <c:pt idx="2">
                  <c:v>4.29</c:v>
                </c:pt>
                <c:pt idx="3">
                  <c:v>3.95</c:v>
                </c:pt>
                <c:pt idx="4">
                  <c:v>-1.98</c:v>
                </c:pt>
              </c:numCache>
            </c:numRef>
          </c:val>
          <c:smooth val="0"/>
          <c:extLst>
            <c:ext xmlns:c16="http://schemas.microsoft.com/office/drawing/2014/chart" uri="{C3380CC4-5D6E-409C-BE32-E72D297353CC}">
              <c16:uniqueId val="{00000002-922C-42BE-9F85-83FD6B29BDB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c:v>
                </c:pt>
                <c:pt idx="4">
                  <c:v>#N/A</c:v>
                </c:pt>
                <c:pt idx="5">
                  <c:v>0.18</c:v>
                </c:pt>
                <c:pt idx="6">
                  <c:v>#N/A</c:v>
                </c:pt>
                <c:pt idx="7">
                  <c:v>7.22</c:v>
                </c:pt>
                <c:pt idx="8">
                  <c:v>0</c:v>
                </c:pt>
                <c:pt idx="9">
                  <c:v>0</c:v>
                </c:pt>
              </c:numCache>
            </c:numRef>
          </c:val>
          <c:extLst>
            <c:ext xmlns:c16="http://schemas.microsoft.com/office/drawing/2014/chart" uri="{C3380CC4-5D6E-409C-BE32-E72D297353CC}">
              <c16:uniqueId val="{00000000-7ED5-421D-8FDC-AA04CA9BE38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ED5-421D-8FDC-AA04CA9BE384}"/>
            </c:ext>
          </c:extLst>
        </c:ser>
        <c:ser>
          <c:idx val="2"/>
          <c:order val="2"/>
          <c:tx>
            <c:strRef>
              <c:f>データシート!$A$29</c:f>
              <c:strCache>
                <c:ptCount val="1"/>
                <c:pt idx="0">
                  <c:v>介護保険事業特別会計（サービス事業勘定）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ED5-421D-8FDC-AA04CA9BE384}"/>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ED5-421D-8FDC-AA04CA9BE384}"/>
            </c:ext>
          </c:extLst>
        </c:ser>
        <c:ser>
          <c:idx val="4"/>
          <c:order val="4"/>
          <c:tx>
            <c:strRef>
              <c:f>データシート!$A$31</c:f>
              <c:strCache>
                <c:ptCount val="1"/>
                <c:pt idx="0">
                  <c:v>介護保険事業特別会計（保険事業勘定）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0.23</c:v>
                </c:pt>
                <c:pt idx="2">
                  <c:v>#N/A</c:v>
                </c:pt>
                <c:pt idx="3">
                  <c:v>0.56000000000000005</c:v>
                </c:pt>
                <c:pt idx="4">
                  <c:v>#N/A</c:v>
                </c:pt>
                <c:pt idx="5">
                  <c:v>0.62</c:v>
                </c:pt>
                <c:pt idx="6">
                  <c:v>#N/A</c:v>
                </c:pt>
                <c:pt idx="7">
                  <c:v>0.75</c:v>
                </c:pt>
                <c:pt idx="8">
                  <c:v>#N/A</c:v>
                </c:pt>
                <c:pt idx="9">
                  <c:v>0.25</c:v>
                </c:pt>
              </c:numCache>
            </c:numRef>
          </c:val>
          <c:extLst>
            <c:ext xmlns:c16="http://schemas.microsoft.com/office/drawing/2014/chart" uri="{C3380CC4-5D6E-409C-BE32-E72D297353CC}">
              <c16:uniqueId val="{00000004-7ED5-421D-8FDC-AA04CA9BE384}"/>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0.15</c:v>
                </c:pt>
                <c:pt idx="2">
                  <c:v>#N/A</c:v>
                </c:pt>
                <c:pt idx="3">
                  <c:v>0.12</c:v>
                </c:pt>
                <c:pt idx="4">
                  <c:v>#N/A</c:v>
                </c:pt>
                <c:pt idx="5">
                  <c:v>0.61</c:v>
                </c:pt>
                <c:pt idx="6">
                  <c:v>#N/A</c:v>
                </c:pt>
                <c:pt idx="7">
                  <c:v>0.61</c:v>
                </c:pt>
                <c:pt idx="8">
                  <c:v>#N/A</c:v>
                </c:pt>
                <c:pt idx="9">
                  <c:v>0.25</c:v>
                </c:pt>
              </c:numCache>
            </c:numRef>
          </c:val>
          <c:extLst>
            <c:ext xmlns:c16="http://schemas.microsoft.com/office/drawing/2014/chart" uri="{C3380CC4-5D6E-409C-BE32-E72D297353CC}">
              <c16:uniqueId val="{00000005-7ED5-421D-8FDC-AA04CA9BE384}"/>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2.0299999999999998</c:v>
                </c:pt>
              </c:numCache>
            </c:numRef>
          </c:val>
          <c:extLst>
            <c:ext xmlns:c16="http://schemas.microsoft.com/office/drawing/2014/chart" uri="{C3380CC4-5D6E-409C-BE32-E72D297353CC}">
              <c16:uniqueId val="{00000006-7ED5-421D-8FDC-AA04CA9BE38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2.66</c:v>
                </c:pt>
                <c:pt idx="2">
                  <c:v>#N/A</c:v>
                </c:pt>
                <c:pt idx="3">
                  <c:v>2.52</c:v>
                </c:pt>
                <c:pt idx="4">
                  <c:v>#N/A</c:v>
                </c:pt>
                <c:pt idx="5">
                  <c:v>2.5299999999999998</c:v>
                </c:pt>
                <c:pt idx="6">
                  <c:v>#N/A</c:v>
                </c:pt>
                <c:pt idx="7">
                  <c:v>2.61</c:v>
                </c:pt>
                <c:pt idx="8">
                  <c:v>#N/A</c:v>
                </c:pt>
                <c:pt idx="9">
                  <c:v>2.66</c:v>
                </c:pt>
              </c:numCache>
            </c:numRef>
          </c:val>
          <c:extLst>
            <c:ext xmlns:c16="http://schemas.microsoft.com/office/drawing/2014/chart" uri="{C3380CC4-5D6E-409C-BE32-E72D297353CC}">
              <c16:uniqueId val="{00000007-7ED5-421D-8FDC-AA04CA9BE384}"/>
            </c:ext>
          </c:extLst>
        </c:ser>
        <c:ser>
          <c:idx val="8"/>
          <c:order val="8"/>
          <c:tx>
            <c:strRef>
              <c:f>データシート!$A$35</c:f>
              <c:strCache>
                <c:ptCount val="1"/>
                <c:pt idx="0">
                  <c:v>農業集落排水事業会計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3.2</c:v>
                </c:pt>
              </c:numCache>
            </c:numRef>
          </c:val>
          <c:extLst>
            <c:ext xmlns:c16="http://schemas.microsoft.com/office/drawing/2014/chart" uri="{C3380CC4-5D6E-409C-BE32-E72D297353CC}">
              <c16:uniqueId val="{00000008-7ED5-421D-8FDC-AA04CA9BE384}"/>
            </c:ext>
          </c:extLst>
        </c:ser>
        <c:ser>
          <c:idx val="9"/>
          <c:order val="9"/>
          <c:tx>
            <c:strRef>
              <c:f>データシート!$A$36</c:f>
              <c:strCache>
                <c:ptCount val="1"/>
                <c:pt idx="0">
                  <c:v>国民健康保険病院事業会計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5.95</c:v>
                </c:pt>
                <c:pt idx="2">
                  <c:v>#N/A</c:v>
                </c:pt>
                <c:pt idx="3">
                  <c:v>5.6</c:v>
                </c:pt>
                <c:pt idx="4">
                  <c:v>#N/A</c:v>
                </c:pt>
                <c:pt idx="5">
                  <c:v>4.37</c:v>
                </c:pt>
                <c:pt idx="6">
                  <c:v>#N/A</c:v>
                </c:pt>
                <c:pt idx="7">
                  <c:v>6.14</c:v>
                </c:pt>
                <c:pt idx="8">
                  <c:v>#N/A</c:v>
                </c:pt>
                <c:pt idx="9">
                  <c:v>6.07</c:v>
                </c:pt>
              </c:numCache>
            </c:numRef>
          </c:val>
          <c:extLst>
            <c:ext xmlns:c16="http://schemas.microsoft.com/office/drawing/2014/chart" uri="{C3380CC4-5D6E-409C-BE32-E72D297353CC}">
              <c16:uniqueId val="{00000009-7ED5-421D-8FDC-AA04CA9BE38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388</c:v>
                </c:pt>
                <c:pt idx="5">
                  <c:v>389</c:v>
                </c:pt>
                <c:pt idx="8">
                  <c:v>382</c:v>
                </c:pt>
                <c:pt idx="11">
                  <c:v>396</c:v>
                </c:pt>
                <c:pt idx="14">
                  <c:v>394</c:v>
                </c:pt>
              </c:numCache>
            </c:numRef>
          </c:val>
          <c:extLst>
            <c:ext xmlns:c16="http://schemas.microsoft.com/office/drawing/2014/chart" uri="{C3380CC4-5D6E-409C-BE32-E72D297353CC}">
              <c16:uniqueId val="{00000000-F898-48CD-BC79-448C57FDCBE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898-48CD-BC79-448C57FDCBE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8</c:v>
                </c:pt>
                <c:pt idx="12">
                  <c:v>8</c:v>
                </c:pt>
              </c:numCache>
            </c:numRef>
          </c:val>
          <c:extLst>
            <c:ext xmlns:c16="http://schemas.microsoft.com/office/drawing/2014/chart" uri="{C3380CC4-5D6E-409C-BE32-E72D297353CC}">
              <c16:uniqueId val="{00000002-F898-48CD-BC79-448C57FDCBE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1</c:v>
                </c:pt>
                <c:pt idx="9">
                  <c:v>1</c:v>
                </c:pt>
                <c:pt idx="12">
                  <c:v>1</c:v>
                </c:pt>
              </c:numCache>
            </c:numRef>
          </c:val>
          <c:extLst>
            <c:ext xmlns:c16="http://schemas.microsoft.com/office/drawing/2014/chart" uri="{C3380CC4-5D6E-409C-BE32-E72D297353CC}">
              <c16:uniqueId val="{00000003-F898-48CD-BC79-448C57FDCBE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45</c:v>
                </c:pt>
                <c:pt idx="3">
                  <c:v>61</c:v>
                </c:pt>
                <c:pt idx="6">
                  <c:v>70</c:v>
                </c:pt>
                <c:pt idx="9">
                  <c:v>73</c:v>
                </c:pt>
                <c:pt idx="12">
                  <c:v>88</c:v>
                </c:pt>
              </c:numCache>
            </c:numRef>
          </c:val>
          <c:extLst>
            <c:ext xmlns:c16="http://schemas.microsoft.com/office/drawing/2014/chart" uri="{C3380CC4-5D6E-409C-BE32-E72D297353CC}">
              <c16:uniqueId val="{00000004-F898-48CD-BC79-448C57FDCBE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98-48CD-BC79-448C57FDCBE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898-48CD-BC79-448C57FDCBE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484</c:v>
                </c:pt>
                <c:pt idx="3">
                  <c:v>501</c:v>
                </c:pt>
                <c:pt idx="6">
                  <c:v>517</c:v>
                </c:pt>
                <c:pt idx="9">
                  <c:v>514</c:v>
                </c:pt>
                <c:pt idx="12">
                  <c:v>481</c:v>
                </c:pt>
              </c:numCache>
            </c:numRef>
          </c:val>
          <c:extLst>
            <c:ext xmlns:c16="http://schemas.microsoft.com/office/drawing/2014/chart" uri="{C3380CC4-5D6E-409C-BE32-E72D297353CC}">
              <c16:uniqueId val="{00000007-F898-48CD-BC79-448C57FDCBE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143</c:v>
                </c:pt>
                <c:pt idx="2">
                  <c:v>#N/A</c:v>
                </c:pt>
                <c:pt idx="3">
                  <c:v>#N/A</c:v>
                </c:pt>
                <c:pt idx="4">
                  <c:v>175</c:v>
                </c:pt>
                <c:pt idx="5">
                  <c:v>#N/A</c:v>
                </c:pt>
                <c:pt idx="6">
                  <c:v>#N/A</c:v>
                </c:pt>
                <c:pt idx="7">
                  <c:v>206</c:v>
                </c:pt>
                <c:pt idx="8">
                  <c:v>#N/A</c:v>
                </c:pt>
                <c:pt idx="9">
                  <c:v>#N/A</c:v>
                </c:pt>
                <c:pt idx="10">
                  <c:v>200</c:v>
                </c:pt>
                <c:pt idx="11">
                  <c:v>#N/A</c:v>
                </c:pt>
                <c:pt idx="12">
                  <c:v>#N/A</c:v>
                </c:pt>
                <c:pt idx="13">
                  <c:v>184</c:v>
                </c:pt>
                <c:pt idx="14">
                  <c:v>#N/A</c:v>
                </c:pt>
              </c:numCache>
            </c:numRef>
          </c:val>
          <c:smooth val="0"/>
          <c:extLst>
            <c:ext xmlns:c16="http://schemas.microsoft.com/office/drawing/2014/chart" uri="{C3380CC4-5D6E-409C-BE32-E72D297353CC}">
              <c16:uniqueId val="{00000008-F898-48CD-BC79-448C57FDCBE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3567</c:v>
                </c:pt>
                <c:pt idx="5">
                  <c:v>3554</c:v>
                </c:pt>
                <c:pt idx="8">
                  <c:v>3459</c:v>
                </c:pt>
                <c:pt idx="11">
                  <c:v>3193</c:v>
                </c:pt>
                <c:pt idx="14">
                  <c:v>2985</c:v>
                </c:pt>
              </c:numCache>
            </c:numRef>
          </c:val>
          <c:extLst>
            <c:ext xmlns:c16="http://schemas.microsoft.com/office/drawing/2014/chart" uri="{C3380CC4-5D6E-409C-BE32-E72D297353CC}">
              <c16:uniqueId val="{00000000-2F11-42C6-AC8A-A03C358B8C5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F11-42C6-AC8A-A03C358B8C5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5559</c:v>
                </c:pt>
                <c:pt idx="5">
                  <c:v>5938</c:v>
                </c:pt>
                <c:pt idx="8">
                  <c:v>5916</c:v>
                </c:pt>
                <c:pt idx="11">
                  <c:v>6034</c:v>
                </c:pt>
                <c:pt idx="14">
                  <c:v>5745</c:v>
                </c:pt>
              </c:numCache>
            </c:numRef>
          </c:val>
          <c:extLst>
            <c:ext xmlns:c16="http://schemas.microsoft.com/office/drawing/2014/chart" uri="{C3380CC4-5D6E-409C-BE32-E72D297353CC}">
              <c16:uniqueId val="{00000002-2F11-42C6-AC8A-A03C358B8C5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F11-42C6-AC8A-A03C358B8C5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F11-42C6-AC8A-A03C358B8C5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F11-42C6-AC8A-A03C358B8C5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509</c:v>
                </c:pt>
                <c:pt idx="3">
                  <c:v>477</c:v>
                </c:pt>
                <c:pt idx="6">
                  <c:v>609</c:v>
                </c:pt>
                <c:pt idx="9">
                  <c:v>623</c:v>
                </c:pt>
                <c:pt idx="12">
                  <c:v>693</c:v>
                </c:pt>
              </c:numCache>
            </c:numRef>
          </c:val>
          <c:extLst>
            <c:ext xmlns:c16="http://schemas.microsoft.com/office/drawing/2014/chart" uri="{C3380CC4-5D6E-409C-BE32-E72D297353CC}">
              <c16:uniqueId val="{00000006-2F11-42C6-AC8A-A03C358B8C5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c:v>
                </c:pt>
                <c:pt idx="3">
                  <c:v>2</c:v>
                </c:pt>
                <c:pt idx="6">
                  <c:v>1</c:v>
                </c:pt>
                <c:pt idx="9">
                  <c:v>1</c:v>
                </c:pt>
                <c:pt idx="12">
                  <c:v>0</c:v>
                </c:pt>
              </c:numCache>
            </c:numRef>
          </c:val>
          <c:extLst>
            <c:ext xmlns:c16="http://schemas.microsoft.com/office/drawing/2014/chart" uri="{C3380CC4-5D6E-409C-BE32-E72D297353CC}">
              <c16:uniqueId val="{00000007-2F11-42C6-AC8A-A03C358B8C5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438</c:v>
                </c:pt>
                <c:pt idx="3">
                  <c:v>431</c:v>
                </c:pt>
                <c:pt idx="6">
                  <c:v>432</c:v>
                </c:pt>
                <c:pt idx="9">
                  <c:v>459</c:v>
                </c:pt>
                <c:pt idx="12">
                  <c:v>520</c:v>
                </c:pt>
              </c:numCache>
            </c:numRef>
          </c:val>
          <c:extLst>
            <c:ext xmlns:c16="http://schemas.microsoft.com/office/drawing/2014/chart" uri="{C3380CC4-5D6E-409C-BE32-E72D297353CC}">
              <c16:uniqueId val="{00000008-2F11-42C6-AC8A-A03C358B8C5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49</c:v>
                </c:pt>
                <c:pt idx="6">
                  <c:v>42</c:v>
                </c:pt>
                <c:pt idx="9">
                  <c:v>34</c:v>
                </c:pt>
                <c:pt idx="12">
                  <c:v>27</c:v>
                </c:pt>
              </c:numCache>
            </c:numRef>
          </c:val>
          <c:extLst>
            <c:ext xmlns:c16="http://schemas.microsoft.com/office/drawing/2014/chart" uri="{C3380CC4-5D6E-409C-BE32-E72D297353CC}">
              <c16:uniqueId val="{00000009-2F11-42C6-AC8A-A03C358B8C5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3468</c:v>
                </c:pt>
                <c:pt idx="3">
                  <c:v>3489</c:v>
                </c:pt>
                <c:pt idx="6">
                  <c:v>3378</c:v>
                </c:pt>
                <c:pt idx="9">
                  <c:v>3039</c:v>
                </c:pt>
                <c:pt idx="12">
                  <c:v>2785</c:v>
                </c:pt>
              </c:numCache>
            </c:numRef>
          </c:val>
          <c:extLst>
            <c:ext xmlns:c16="http://schemas.microsoft.com/office/drawing/2014/chart" uri="{C3380CC4-5D6E-409C-BE32-E72D297353CC}">
              <c16:uniqueId val="{0000000A-2F11-42C6-AC8A-A03C358B8C5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F11-42C6-AC8A-A03C358B8C5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722</c:v>
                </c:pt>
                <c:pt idx="1">
                  <c:v>841</c:v>
                </c:pt>
                <c:pt idx="2">
                  <c:v>776</c:v>
                </c:pt>
              </c:numCache>
            </c:numRef>
          </c:val>
          <c:extLst>
            <c:ext xmlns:c16="http://schemas.microsoft.com/office/drawing/2014/chart" uri="{C3380CC4-5D6E-409C-BE32-E72D297353CC}">
              <c16:uniqueId val="{00000000-5455-4637-BCD8-1258F1E6A68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922</c:v>
                </c:pt>
                <c:pt idx="1">
                  <c:v>869</c:v>
                </c:pt>
                <c:pt idx="2">
                  <c:v>815</c:v>
                </c:pt>
              </c:numCache>
            </c:numRef>
          </c:val>
          <c:extLst>
            <c:ext xmlns:c16="http://schemas.microsoft.com/office/drawing/2014/chart" uri="{C3380CC4-5D6E-409C-BE32-E72D297353CC}">
              <c16:uniqueId val="{00000001-5455-4637-BCD8-1258F1E6A68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4227</c:v>
                </c:pt>
                <c:pt idx="1">
                  <c:v>4256</c:v>
                </c:pt>
                <c:pt idx="2">
                  <c:v>4068</c:v>
                </c:pt>
              </c:numCache>
            </c:numRef>
          </c:val>
          <c:extLst>
            <c:ext xmlns:c16="http://schemas.microsoft.com/office/drawing/2014/chart" uri="{C3380CC4-5D6E-409C-BE32-E72D297353CC}">
              <c16:uniqueId val="{00000002-5455-4637-BCD8-1258F1E6A68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{83D9CB35-7543-43B7-AA15-A82BA0EB9D35}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9F9-4BBB-AE93-D144A4AC57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{61FCC17A-0BF0-4DE2-B126-43BA78190E13}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F9-4BBB-AE93-D144A4AC57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{05B73A7D-7F0D-4864-BF8D-065BDC1F4557}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F9-4BBB-AE93-D144A4AC57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{3A0BD293-481C-4E6B-9980-E1C25F6CCF58}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F9-4BBB-AE93-D144A4AC57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{BF941F2C-A237-4431-80D3-EE778884DFCF}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F9-4BBB-AE93-D144A4AC57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{BEBF3614-2EA6-4A14-B77F-0FEF3EB3D9A4}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9F9-4BBB-AE93-D144A4AC57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{C81EDDB0-E5A0-4E93-BC0A-B12F59586996}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9F9-4BBB-AE93-D144A4AC57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{169BCE98-0C10-43F0-A17D-E495B6DBF6D7}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9F9-4BBB-AE93-D144A4AC57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{358AD119-9090-4C35-8276-F143EBCF0478}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9F9-4BBB-AE93-D144A4AC57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64.2</c:v>
                </c:pt>
                <c:pt idx="8">
                  <c:v>65.7</c:v>
                </c:pt>
                <c:pt idx="16">
                  <c:v>66.8</c:v>
                </c:pt>
                <c:pt idx="24">
                  <c:v>68.8</c:v>
                </c:pt>
                <c:pt idx="32">
                  <c:v>70.3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9F9-4BBB-AE93-D144A4AC57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{9F4786A4-43ED-45A7-B37D-1ADEA6E2A977}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9F9-4BBB-AE93-D144A4AC57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{1D98FF58-787C-4EF0-9EB9-68257EEADF57}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F9-4BBB-AE93-D144A4AC57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{E9BA2F45-6ED3-4145-A8BF-DDCAA3A40C39}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F9-4BBB-AE93-D144A4AC57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{96631FEE-3E35-45DE-9F88-440CFD3DA444}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F9-4BBB-AE93-D144A4AC57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{AFBD9AD4-44EC-44B7-B253-D9D1596EC6C3}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F9-4BBB-AE93-D144A4AC57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{5FAA789A-6036-4A6C-B553-82CB1F742667}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9F9-4BBB-AE93-D144A4AC57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{E5087293-7DA8-45BF-B282-7AB4A11E81DB}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9F9-4BBB-AE93-D144A4AC57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{FA1DE908-AB4F-4F21-875B-4169D0CCDCEB}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9F9-4BBB-AE93-D144A4AC57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{FB491277-20D8-437C-AAB9-45371F8DC7A1}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9F9-4BBB-AE93-D144A4AC57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9F9-4BBB-AE93-D144A4AC5722}"/>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{F181FD9E-87B3-4E37-BED3-21AFCC13AB5D}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900-4411-89AE-E0E8CA9CA04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{D7398866-8E8B-4A45-B205-0AFD3557AE6E}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00-4411-89AE-E0E8CA9CA04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{1FE4250F-1F70-4EC6-9486-EC9EA062B072}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00-4411-89AE-E0E8CA9CA04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{18A92A7A-33EA-47B3-AE6D-07164BE147A8}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00-4411-89AE-E0E8CA9CA04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{5E373D40-2C29-470B-B007-948CBAE0072F}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00-4411-89AE-E0E8CA9CA04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{2D2DD09E-079C-4BB9-BA49-87F40978002D}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900-4411-89AE-E0E8CA9CA04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{EBB80805-00BE-42E1-B80E-F512CC29C21F}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900-4411-89AE-E0E8CA9CA04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{66DAB3E2-D713-4E5B-AF0B-9FA2BF4E4CE1}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900-4411-89AE-E0E8CA9CA04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{A1C321B3-3169-430E-86B2-776FA9850767}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900-4411-89AE-E0E8CA9CA04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6.1</c:v>
                </c:pt>
                <c:pt idx="16">
                  <c:v>6.5</c:v>
                </c:pt>
                <c:pt idx="24">
                  <c:v>7.1</c:v>
                </c:pt>
                <c:pt idx="32">
                  <c:v>7.2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900-4411-89AE-E0E8CA9CA04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{3FFA99C2-0A50-4CF6-A747-F074BD042FC1}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900-4411-89AE-E0E8CA9CA04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{5FE5C83B-6090-483A-9835-349B8696920F}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00-4411-89AE-E0E8CA9CA04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{3C5E8212-5183-41F1-AFF8-7DA8E297B90E}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00-4411-89AE-E0E8CA9CA04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{9E995FCA-DD2B-4143-AC45-1D0805E8951A}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00-4411-89AE-E0E8CA9CA04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{E2E8AFEB-BB62-48AE-A557-98F84E40516E}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00-4411-89AE-E0E8CA9CA04E}"/>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{004D0E05-903C-4300-A53E-D6EC46E2B453}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900-4411-89AE-E0E8CA9CA04E}"/>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{AAFB5483-03AC-4FDA-AF9F-D907E7F06DD2}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900-4411-89AE-E0E8CA9CA04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{71BB95C6-5A5F-40C4-B845-963D4D442B5B}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900-4411-89AE-E0E8CA9CA04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{04B9F4EC-CA86-4560-80DA-C416F958F853}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900-4411-89AE-E0E8CA9CA04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900-4411-89AE-E0E8CA9CA04E}"/>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北海道厚沢部町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3,269
3,228
460.58
5,514,889
5,428,529
83,226
3,120,887
2,785,046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人口の減少や全国平均を上回る高齢化率（令和７年３月末</a:t>
          </a:r>
          <a:r>
            <a:rPr kumimoji="1" lang="en-US" altLang="ja-JP" sz="1300">
              <a:latin typeface="ＭＳ Ｐゴシック" panose="020B0600070205080204" pitchFamily="50" charset="-128"/>
              <a:ea typeface="ＭＳ Ｐゴシック" panose="020B0600070205080204" pitchFamily="50" charset="-128"/>
            </a:rPr>
            <a:t>45.3</a:t>
          </a:r>
          <a:r>
            <a:rPr kumimoji="1" lang="ja-JP" altLang="en-US" sz="1300">
              <a:latin typeface="ＭＳ Ｐゴシック" panose="020B0600070205080204" pitchFamily="50" charset="-128"/>
              <a:ea typeface="ＭＳ Ｐゴシック" panose="020B0600070205080204" pitchFamily="50" charset="-128"/>
            </a:rPr>
            <a:t>％）に加え、基幹産業である農業においては農家戸数の減少が進み、その他に町内に中心となる産業がないことから産業基盤が弱く、類似団体平均を僅かに下回っている。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これまでどおり歳出の徹底的な見直しを図りながら、税及び負担金等の徴収強化（収入未済額：対前年度比減（毎年度）、税徴収率：</a:t>
          </a:r>
          <a:r>
            <a:rPr kumimoji="1" lang="en-US" altLang="ja-JP" sz="1300">
              <a:latin typeface="ＭＳ Ｐゴシック" panose="020B0600070205080204" pitchFamily="50" charset="-128"/>
              <a:ea typeface="ＭＳ Ｐゴシック" panose="020B0600070205080204" pitchFamily="50" charset="-128"/>
            </a:rPr>
            <a:t>96</a:t>
          </a:r>
          <a:r>
            <a:rPr kumimoji="1" lang="ja-JP" altLang="en-US" sz="1300">
              <a:latin typeface="ＭＳ Ｐゴシック" panose="020B0600070205080204" pitchFamily="50" charset="-128"/>
              <a:ea typeface="ＭＳ Ｐゴシック" panose="020B0600070205080204" pitchFamily="50" charset="-128"/>
            </a:rPr>
            <a:t>％維持）を目標として歳入の確保に努める。（６年度徴収率：</a:t>
          </a:r>
          <a:r>
            <a:rPr kumimoji="1" lang="en-US" altLang="ja-JP" sz="1300">
              <a:latin typeface="ＭＳ Ｐゴシック" panose="020B0600070205080204" pitchFamily="50" charset="-128"/>
              <a:ea typeface="ＭＳ Ｐゴシック" panose="020B0600070205080204" pitchFamily="50" charset="-128"/>
            </a:rPr>
            <a:t>99.7</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75142</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75142</xdr:rowOff>
    </xdr:from>
    <xdr:to>
      <xdr:col>11</xdr:col>
      <xdr:colOff>31750</xdr:colOff>
      <xdr:row>43</xdr:row>
      <xdr:rowOff>75142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7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24342</xdr:rowOff>
    </xdr:from>
    <xdr:to>
      <xdr:col>11</xdr:col>
      <xdr:colOff>82550</xdr:colOff>
      <xdr:row>43</xdr:row>
      <xdr:rowOff>125942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24342</xdr:rowOff>
    </xdr:from>
    <xdr:to>
      <xdr:col>7</xdr:col>
      <xdr:colOff>31750</xdr:colOff>
      <xdr:row>43</xdr:row>
      <xdr:rowOff>125942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110719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過去から職員数及び給与ともに適正な水準を保っており、人件費の占める割合は類似団体と比較し低い。また、公債費についても、実質公債費比率を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％以内に保つよう財政運営を行っており問題はない。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令和６年度は、公債費の減や普通交付税の増などにより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ポイント改善したが、引き続き義務的経費の削減に努め、現在の水準を維持するよう努める。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112819</xdr:rowOff>
    </xdr:from>
    <xdr:to>
      <xdr:col>23</xdr:col>
      <xdr:colOff>133350</xdr:colOff>
      <xdr:row>62</xdr:row>
      <xdr:rowOff>161079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742719"/>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112819</xdr:rowOff>
    </xdr:from>
    <xdr:to>
      <xdr:col>19</xdr:col>
      <xdr:colOff>133350</xdr:colOff>
      <xdr:row>62</xdr:row>
      <xdr:rowOff>161079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42719"/>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99271</xdr:rowOff>
    </xdr:from>
    <xdr:to>
      <xdr:col>15</xdr:col>
      <xdr:colOff>82550</xdr:colOff>
      <xdr:row>62</xdr:row>
      <xdr:rowOff>112819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57721"/>
          <a:ext cx="889000" cy="18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99271</xdr:rowOff>
    </xdr:from>
    <xdr:to>
      <xdr:col>11</xdr:col>
      <xdr:colOff>31750</xdr:colOff>
      <xdr:row>62</xdr:row>
      <xdr:rowOff>140970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57721"/>
          <a:ext cx="889000" cy="21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62019</xdr:rowOff>
    </xdr:from>
    <xdr:to>
      <xdr:col>23</xdr:col>
      <xdr:colOff>184150</xdr:colOff>
      <xdr:row>62</xdr:row>
      <xdr:rowOff>163619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78546</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110279</xdr:rowOff>
    </xdr:from>
    <xdr:to>
      <xdr:col>19</xdr:col>
      <xdr:colOff>184150</xdr:colOff>
      <xdr:row>63</xdr:row>
      <xdr:rowOff>40429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50606</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09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62019</xdr:rowOff>
    </xdr:from>
    <xdr:to>
      <xdr:col>15</xdr:col>
      <xdr:colOff>133350</xdr:colOff>
      <xdr:row>62</xdr:row>
      <xdr:rowOff>163619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2346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6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48471</xdr:rowOff>
    </xdr:from>
    <xdr:to>
      <xdr:col>11</xdr:col>
      <xdr:colOff>82550</xdr:colOff>
      <xdr:row>61</xdr:row>
      <xdr:rowOff>150071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160248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[547,560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類似団体と比較し低い水準で推移しているが、令和６年度は会計年度任用職員への勤勉手当の支給開始や物価高騰の影響等により増額となった。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今後も人員配置、給与制度の適正化を継続し、現行水準を維持する。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166987</xdr:rowOff>
    </xdr:from>
    <xdr:to>
      <xdr:col>23</xdr:col>
      <xdr:colOff>133350</xdr:colOff>
      <xdr:row>82</xdr:row>
      <xdr:rowOff>61818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54437"/>
          <a:ext cx="838200" cy="6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166987</xdr:rowOff>
    </xdr:from>
    <xdr:to>
      <xdr:col>19</xdr:col>
      <xdr:colOff>133350</xdr:colOff>
      <xdr:row>82</xdr:row>
      <xdr:rowOff>31928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54437"/>
          <a:ext cx="889000" cy="3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157648</xdr:rowOff>
    </xdr:from>
    <xdr:to>
      <xdr:col>15</xdr:col>
      <xdr:colOff>82550</xdr:colOff>
      <xdr:row>82</xdr:row>
      <xdr:rowOff>31928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45098"/>
          <a:ext cx="889000" cy="4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129825</xdr:rowOff>
    </xdr:from>
    <xdr:to>
      <xdr:col>11</xdr:col>
      <xdr:colOff>31750</xdr:colOff>
      <xdr:row>81</xdr:row>
      <xdr:rowOff>157648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17275"/>
          <a:ext cx="889000" cy="2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11018</xdr:rowOff>
    </xdr:from>
    <xdr:to>
      <xdr:col>23</xdr:col>
      <xdr:colOff>184150</xdr:colOff>
      <xdr:row>82</xdr:row>
      <xdr:rowOff>112618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6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27545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14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116187</xdr:rowOff>
    </xdr:from>
    <xdr:to>
      <xdr:col>19</xdr:col>
      <xdr:colOff>184150</xdr:colOff>
      <xdr:row>82</xdr:row>
      <xdr:rowOff>46337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0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56514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72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152578</xdr:rowOff>
    </xdr:from>
    <xdr:to>
      <xdr:col>15</xdr:col>
      <xdr:colOff>133350</xdr:colOff>
      <xdr:row>82</xdr:row>
      <xdr:rowOff>82728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4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92905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80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106848</xdr:rowOff>
    </xdr:from>
    <xdr:to>
      <xdr:col>11</xdr:col>
      <xdr:colOff>82550</xdr:colOff>
      <xdr:row>82</xdr:row>
      <xdr:rowOff>36998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9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47175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63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79025</xdr:rowOff>
    </xdr:from>
    <xdr:to>
      <xdr:col>7</xdr:col>
      <xdr:colOff>31750</xdr:colOff>
      <xdr:row>82</xdr:row>
      <xdr:rowOff>9175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19352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3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体系は過去から低い水準を維持しており、さらに、国の水準を上回る昇格（わたり）、特別昇給制度も廃止済みであり、独自削減を行わなくとも類似団体平均より低い数値で推移している。今後も人事院勧告を基本とした給与体系とすることで類似団体平均と同程度の指数で推移することが予測さ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41148</xdr:rowOff>
    </xdr:from>
    <xdr:to>
      <xdr:col>81</xdr:col>
      <xdr:colOff>44450</xdr:colOff>
      <xdr:row>87</xdr:row>
      <xdr:rowOff>108713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57298"/>
          <a:ext cx="838200" cy="6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41148</xdr:rowOff>
    </xdr:from>
    <xdr:to>
      <xdr:col>77</xdr:col>
      <xdr:colOff>44450</xdr:colOff>
      <xdr:row>87</xdr:row>
      <xdr:rowOff>84582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572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84582</xdr:rowOff>
    </xdr:from>
    <xdr:to>
      <xdr:col>72</xdr:col>
      <xdr:colOff>203200</xdr:colOff>
      <xdr:row>87</xdr:row>
      <xdr:rowOff>103887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00732"/>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103887</xdr:rowOff>
    </xdr:from>
    <xdr:to>
      <xdr:col>68</xdr:col>
      <xdr:colOff>152400</xdr:colOff>
      <xdr:row>87</xdr:row>
      <xdr:rowOff>103887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200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57913</xdr:rowOff>
    </xdr:from>
    <xdr:to>
      <xdr:col>81</xdr:col>
      <xdr:colOff>95250</xdr:colOff>
      <xdr:row>87</xdr:row>
      <xdr:rowOff>159513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7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74440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161798</xdr:rowOff>
    </xdr:from>
    <xdr:to>
      <xdr:col>77</xdr:col>
      <xdr:colOff>95250</xdr:colOff>
      <xdr:row>87</xdr:row>
      <xdr:rowOff>91948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0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102125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75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33782</xdr:rowOff>
    </xdr:from>
    <xdr:to>
      <xdr:col>73</xdr:col>
      <xdr:colOff>44450</xdr:colOff>
      <xdr:row>87</xdr:row>
      <xdr:rowOff>135382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4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145559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1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53087</xdr:rowOff>
    </xdr:from>
    <xdr:to>
      <xdr:col>68</xdr:col>
      <xdr:colOff>203200</xdr:colOff>
      <xdr:row>87</xdr:row>
      <xdr:rowOff>154687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164864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38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53087</xdr:rowOff>
    </xdr:from>
    <xdr:to>
      <xdr:col>64</xdr:col>
      <xdr:colOff>152400</xdr:colOff>
      <xdr:row>87</xdr:row>
      <xdr:rowOff>154687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164864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38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増加傾向にはあるが、類似団体平均より低い水準で推移している。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近年は大幅な職員の削減は見込めないため、現行水準を基本とした定員の適正化に努める。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105230</xdr:rowOff>
    </xdr:from>
    <xdr:to>
      <xdr:col>81</xdr:col>
      <xdr:colOff>44450</xdr:colOff>
      <xdr:row>60</xdr:row>
      <xdr:rowOff>115888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92230"/>
          <a:ext cx="838200" cy="1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94372</xdr:rowOff>
    </xdr:from>
    <xdr:to>
      <xdr:col>77</xdr:col>
      <xdr:colOff>44450</xdr:colOff>
      <xdr:row>60</xdr:row>
      <xdr:rowOff>105230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81372"/>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72454</xdr:rowOff>
    </xdr:from>
    <xdr:to>
      <xdr:col>72</xdr:col>
      <xdr:colOff>203200</xdr:colOff>
      <xdr:row>60</xdr:row>
      <xdr:rowOff>94372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59454"/>
          <a:ext cx="889000" cy="2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62199</xdr:rowOff>
    </xdr:from>
    <xdr:to>
      <xdr:col>68</xdr:col>
      <xdr:colOff>152400</xdr:colOff>
      <xdr:row>60</xdr:row>
      <xdr:rowOff>72454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49199"/>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65088</xdr:rowOff>
    </xdr:from>
    <xdr:to>
      <xdr:col>81</xdr:col>
      <xdr:colOff>95250</xdr:colOff>
      <xdr:row>60</xdr:row>
      <xdr:rowOff>166688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81615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97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54430</xdr:rowOff>
    </xdr:from>
    <xdr:to>
      <xdr:col>77</xdr:col>
      <xdr:colOff>95250</xdr:colOff>
      <xdr:row>60</xdr:row>
      <xdr:rowOff>156030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4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166207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110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43572</xdr:rowOff>
    </xdr:from>
    <xdr:to>
      <xdr:col>73</xdr:col>
      <xdr:colOff>44450</xdr:colOff>
      <xdr:row>60</xdr:row>
      <xdr:rowOff>145172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3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155349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9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21654</xdr:rowOff>
    </xdr:from>
    <xdr:to>
      <xdr:col>68</xdr:col>
      <xdr:colOff>203200</xdr:colOff>
      <xdr:row>60</xdr:row>
      <xdr:rowOff>123254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0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133431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7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9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123176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簡易水道施設整備事業等に伴う準元利償還金の増などにより、昨年度に比べて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ポイント上昇したが、過去からの起債制限（実質公債費比率</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％以下）により、類似団体平均より低い水準にあり、引き続き水準を抑制する。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56896</xdr:rowOff>
    </xdr:from>
    <xdr:to>
      <xdr:col>81</xdr:col>
      <xdr:colOff>44450</xdr:colOff>
      <xdr:row>41</xdr:row>
      <xdr:rowOff>61722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8634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27940</xdr:rowOff>
    </xdr:from>
    <xdr:to>
      <xdr:col>77</xdr:col>
      <xdr:colOff>44450</xdr:colOff>
      <xdr:row>41</xdr:row>
      <xdr:rowOff>56896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5739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8636</xdr:rowOff>
    </xdr:from>
    <xdr:to>
      <xdr:col>72</xdr:col>
      <xdr:colOff>203200</xdr:colOff>
      <xdr:row>41</xdr:row>
      <xdr:rowOff>27940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3808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165608</xdr:rowOff>
    </xdr:from>
    <xdr:to>
      <xdr:col>68</xdr:col>
      <xdr:colOff>152400</xdr:colOff>
      <xdr:row>41</xdr:row>
      <xdr:rowOff>8636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2360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10922</xdr:rowOff>
    </xdr:from>
    <xdr:to>
      <xdr:col>81</xdr:col>
      <xdr:colOff>95250</xdr:colOff>
      <xdr:row>41</xdr:row>
      <xdr:rowOff>112522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27449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6096</xdr:rowOff>
    </xdr:from>
    <xdr:to>
      <xdr:col>77</xdr:col>
      <xdr:colOff>95250</xdr:colOff>
      <xdr:row>41</xdr:row>
      <xdr:rowOff>107696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117873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148590</xdr:rowOff>
    </xdr:from>
    <xdr:to>
      <xdr:col>73</xdr:col>
      <xdr:colOff>44450</xdr:colOff>
      <xdr:row>41</xdr:row>
      <xdr:rowOff>78740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129286</xdr:rowOff>
    </xdr:from>
    <xdr:to>
      <xdr:col>68</xdr:col>
      <xdr:colOff>203200</xdr:colOff>
      <xdr:row>41</xdr:row>
      <xdr:rowOff>59436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69613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5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充当可能財源が多いこと及び人口当たりの職員数、退職手当負担見込額ともに少なく、将来負担を充当可能基金が上回っている。今後も充当可能財源の確保及び職員数の適正化により将来負担を発生させない取り組みを継続す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北海道厚沢部町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3,269
3,228
460.58
5,514,889
5,428,529
83,226
3,120,887
2,785,046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過去からのラスパイレス指数の抑制、行財政改革による退職者不補充などにより類似団体と比較し低い水準を保っている。今後も現行水準を基本とした定員適正化に努める。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119380</xdr:rowOff>
    </xdr:from>
    <xdr:to>
      <xdr:col>24</xdr:col>
      <xdr:colOff>25400</xdr:colOff>
      <xdr:row>35</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2013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100330</xdr:rowOff>
    </xdr:from>
    <xdr:to>
      <xdr:col>19</xdr:col>
      <xdr:colOff>187325</xdr:colOff>
      <xdr:row>35</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010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100330</xdr:rowOff>
    </xdr:from>
    <xdr:to>
      <xdr:col>15</xdr:col>
      <xdr:colOff>98425</xdr:colOff>
      <xdr:row>35</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100330</xdr:rowOff>
    </xdr:from>
    <xdr:to>
      <xdr:col>11</xdr:col>
      <xdr:colOff>9525</xdr:colOff>
      <xdr:row>35</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10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127017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68580</xdr:rowOff>
    </xdr:from>
    <xdr:to>
      <xdr:col>20</xdr:col>
      <xdr:colOff>38100</xdr:colOff>
      <xdr:row>35</xdr:row>
      <xdr:rowOff>170180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8907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38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49530</xdr:rowOff>
    </xdr:from>
    <xdr:to>
      <xdr:col>15</xdr:col>
      <xdr:colOff>149225</xdr:colOff>
      <xdr:row>35</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161307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49530</xdr:rowOff>
    </xdr:from>
    <xdr:to>
      <xdr:col>11</xdr:col>
      <xdr:colOff>60325</xdr:colOff>
      <xdr:row>35</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161307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83820</xdr:rowOff>
    </xdr:from>
    <xdr:to>
      <xdr:col>6</xdr:col>
      <xdr:colOff>171450</xdr:colOff>
      <xdr:row>36</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5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類似団体平均と同程度の数値で推移しているが、物価高騰等の影響により、上昇傾向にある。引き続き町民サービスの低下に繋がらない分野の経費圧縮を図る。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83566</xdr:rowOff>
    </xdr:from>
    <xdr:to>
      <xdr:col>82</xdr:col>
      <xdr:colOff>107950</xdr:colOff>
      <xdr:row>17</xdr:row>
      <xdr:rowOff>88138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982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51562</xdr:rowOff>
    </xdr:from>
    <xdr:to>
      <xdr:col>78</xdr:col>
      <xdr:colOff>69850</xdr:colOff>
      <xdr:row>17</xdr:row>
      <xdr:rowOff>83566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662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149860</xdr:rowOff>
    </xdr:from>
    <xdr:to>
      <xdr:col>73</xdr:col>
      <xdr:colOff>180975</xdr:colOff>
      <xdr:row>17</xdr:row>
      <xdr:rowOff>51562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9306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149860</xdr:rowOff>
    </xdr:from>
    <xdr:to>
      <xdr:col>69</xdr:col>
      <xdr:colOff>92075</xdr:colOff>
      <xdr:row>17</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930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53865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97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32766</xdr:rowOff>
    </xdr:from>
    <xdr:to>
      <xdr:col>78</xdr:col>
      <xdr:colOff>120650</xdr:colOff>
      <xdr:row>17</xdr:row>
      <xdr:rowOff>134366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144543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716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762</xdr:rowOff>
    </xdr:from>
    <xdr:to>
      <xdr:col>74</xdr:col>
      <xdr:colOff>31750</xdr:colOff>
      <xdr:row>17</xdr:row>
      <xdr:rowOff>102362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112539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84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99060</xdr:rowOff>
    </xdr:from>
    <xdr:to>
      <xdr:col>69</xdr:col>
      <xdr:colOff>142875</xdr:colOff>
      <xdr:row>17</xdr:row>
      <xdr:rowOff>29210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39387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121920</xdr:rowOff>
    </xdr:from>
    <xdr:to>
      <xdr:col>65</xdr:col>
      <xdr:colOff>53975</xdr:colOff>
      <xdr:row>17</xdr:row>
      <xdr:rowOff>52070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62247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で認定された障害者自立支援の対象者が多いため、その給付費が類似団体より高い指数の原因である。法定のサービス給付であり改善の余地はないが、４分の３が国・道の負担であり、町負担については交付税措置されることから実質の負担は少ない。</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55</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15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55</xdr:row>
      <xdr:rowOff>86178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1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55</xdr:row>
      <xdr:rowOff>102507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5159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56</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322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上回っているが、本町は面積が広大で豪雪地帯であることから、その年の降雪量が維持補修費（除雪費）の増減に大きく影響している。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また、昨年度と比較して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ポイント減少しているが、令和６年度から簡易水道事業会計及び農業集落排水事業会計が法適用化されたことに伴い、これらの会計への繰出金が補助費等に移行したことによる。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39370</xdr:rowOff>
    </xdr:from>
    <xdr:to>
      <xdr:col>82</xdr:col>
      <xdr:colOff>107950</xdr:colOff>
      <xdr:row>57</xdr:row>
      <xdr:rowOff>100330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120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100330</xdr:rowOff>
    </xdr:from>
    <xdr:to>
      <xdr:col>78</xdr:col>
      <xdr:colOff>69850</xdr:colOff>
      <xdr:row>57</xdr:row>
      <xdr:rowOff>138430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872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16510</xdr:rowOff>
    </xdr:from>
    <xdr:to>
      <xdr:col>73</xdr:col>
      <xdr:colOff>180975</xdr:colOff>
      <xdr:row>57</xdr:row>
      <xdr:rowOff>138430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891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16510</xdr:rowOff>
    </xdr:from>
    <xdr:to>
      <xdr:col>69</xdr:col>
      <xdr:colOff>92075</xdr:colOff>
      <xdr:row>57</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7891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160020</xdr:rowOff>
    </xdr:from>
    <xdr:to>
      <xdr:col>82</xdr:col>
      <xdr:colOff>158750</xdr:colOff>
      <xdr:row>57</xdr:row>
      <xdr:rowOff>90170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132097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49530</xdr:rowOff>
    </xdr:from>
    <xdr:to>
      <xdr:col>78</xdr:col>
      <xdr:colOff>120650</xdr:colOff>
      <xdr:row>57</xdr:row>
      <xdr:rowOff>151130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87630</xdr:rowOff>
    </xdr:from>
    <xdr:to>
      <xdr:col>74</xdr:col>
      <xdr:colOff>31750</xdr:colOff>
      <xdr:row>58</xdr:row>
      <xdr:rowOff>17780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2557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一部事務組合（消防・衛生処理）や国保病院への負担金や補助金が大半を占めている。一部事務組合、国保病院及びその他補助金等を交付している団体については適正な運営が図られているところであるが、今後も継続して経費の縮減に取り組むよう指導や助言等を行い財政負担を軽減す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104140</xdr:rowOff>
    </xdr:from>
    <xdr:to>
      <xdr:col>82</xdr:col>
      <xdr:colOff>107950</xdr:colOff>
      <xdr:row>36</xdr:row>
      <xdr:rowOff>117856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27634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94996</xdr:rowOff>
    </xdr:from>
    <xdr:to>
      <xdr:col>78</xdr:col>
      <xdr:colOff>69850</xdr:colOff>
      <xdr:row>36</xdr:row>
      <xdr:rowOff>117856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671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62992</xdr:rowOff>
    </xdr:from>
    <xdr:to>
      <xdr:col>73</xdr:col>
      <xdr:colOff>180975</xdr:colOff>
      <xdr:row>36</xdr:row>
      <xdr:rowOff>94996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351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122428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351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53340</xdr:rowOff>
    </xdr:from>
    <xdr:to>
      <xdr:col>82</xdr:col>
      <xdr:colOff>158750</xdr:colOff>
      <xdr:row>36</xdr:row>
      <xdr:rowOff>154940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69867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67056</xdr:rowOff>
    </xdr:from>
    <xdr:to>
      <xdr:col>78</xdr:col>
      <xdr:colOff>120650</xdr:colOff>
      <xdr:row>36</xdr:row>
      <xdr:rowOff>168656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7383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44196</xdr:rowOff>
    </xdr:from>
    <xdr:to>
      <xdr:col>74</xdr:col>
      <xdr:colOff>31750</xdr:colOff>
      <xdr:row>36</xdr:row>
      <xdr:rowOff>145796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155973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xdr:rowOff>
    </xdr:from>
    <xdr:to>
      <xdr:col>69</xdr:col>
      <xdr:colOff>142875</xdr:colOff>
      <xdr:row>36</xdr:row>
      <xdr:rowOff>113792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123969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健全な水準を維持しており、現段階では起債の償還が財政を圧迫する状況にない。起債の内容については臨時財政対策債、過疎対策事業債等の財政負担の少ない起債が大半を占めており、減債基金残高も確保しており問題はない。</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62230</xdr:rowOff>
    </xdr:from>
    <xdr:to>
      <xdr:col>24</xdr:col>
      <xdr:colOff>25400</xdr:colOff>
      <xdr:row>76</xdr:row>
      <xdr:rowOff>111761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09243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111761</xdr:rowOff>
    </xdr:from>
    <xdr:to>
      <xdr:col>19</xdr:col>
      <xdr:colOff>187325</xdr:colOff>
      <xdr:row>76</xdr:row>
      <xdr:rowOff>111761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41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111761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114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115570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114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xdr:rowOff>
    </xdr:from>
    <xdr:to>
      <xdr:col>24</xdr:col>
      <xdr:colOff>76200</xdr:colOff>
      <xdr:row>76</xdr:row>
      <xdr:rowOff>113030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27957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60961</xdr:rowOff>
    </xdr:from>
    <xdr:to>
      <xdr:col>20</xdr:col>
      <xdr:colOff>38100</xdr:colOff>
      <xdr:row>76</xdr:row>
      <xdr:rowOff>162561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60961</xdr:rowOff>
    </xdr:from>
    <xdr:to>
      <xdr:col>15</xdr:col>
      <xdr:colOff>149225</xdr:colOff>
      <xdr:row>76</xdr:row>
      <xdr:rowOff>162561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1287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64770</xdr:rowOff>
    </xdr:from>
    <xdr:to>
      <xdr:col>6</xdr:col>
      <xdr:colOff>171450</xdr:colOff>
      <xdr:row>76</xdr:row>
      <xdr:rowOff>166370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公債費以外の経費は人件費を抑制することにより、類似団体平均を下回っている。今後も人件費の適正化により類似団体平均より低い水準を維持する。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14332</xdr:rowOff>
    </xdr:from>
    <xdr:to>
      <xdr:col>82</xdr:col>
      <xdr:colOff>107950</xdr:colOff>
      <xdr:row>77</xdr:row>
      <xdr:rowOff>17599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15982"/>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146594</xdr:rowOff>
    </xdr:from>
    <xdr:to>
      <xdr:col>78</xdr:col>
      <xdr:colOff>69850</xdr:colOff>
      <xdr:row>77</xdr:row>
      <xdr:rowOff>14332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76794"/>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22498</xdr:rowOff>
    </xdr:from>
    <xdr:to>
      <xdr:col>73</xdr:col>
      <xdr:colOff>180975</xdr:colOff>
      <xdr:row>76</xdr:row>
      <xdr:rowOff>146594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52698"/>
          <a:ext cx="889000" cy="12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22498</xdr:rowOff>
    </xdr:from>
    <xdr:to>
      <xdr:col>69</xdr:col>
      <xdr:colOff>92075</xdr:colOff>
      <xdr:row>76</xdr:row>
      <xdr:rowOff>166188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52698"/>
          <a:ext cx="889000" cy="14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138249</xdr:rowOff>
    </xdr:from>
    <xdr:to>
      <xdr:col>82</xdr:col>
      <xdr:colOff>158750</xdr:colOff>
      <xdr:row>77</xdr:row>
      <xdr:rowOff>68399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154776</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13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134982</xdr:rowOff>
    </xdr:from>
    <xdr:to>
      <xdr:col>78</xdr:col>
      <xdr:colOff>120650</xdr:colOff>
      <xdr:row>77</xdr:row>
      <xdr:rowOff>65132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6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75310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34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95794</xdr:rowOff>
    </xdr:from>
    <xdr:to>
      <xdr:col>74</xdr:col>
      <xdr:colOff>31750</xdr:colOff>
      <xdr:row>77</xdr:row>
      <xdr:rowOff>25944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2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36121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9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143147</xdr:rowOff>
    </xdr:from>
    <xdr:to>
      <xdr:col>69</xdr:col>
      <xdr:colOff>142875</xdr:colOff>
      <xdr:row>76</xdr:row>
      <xdr:rowOff>73298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018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83474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7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115388</xdr:rowOff>
    </xdr:from>
    <xdr:to>
      <xdr:col>65</xdr:col>
      <xdr:colOff>53975</xdr:colOff>
      <xdr:row>77</xdr:row>
      <xdr:rowOff>45538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4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55715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1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北海道厚沢部町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54130</xdr:rowOff>
    </xdr:from>
    <xdr:to>
      <xdr:col>29</xdr:col>
      <xdr:colOff>127000</xdr:colOff>
      <xdr:row>19</xdr:row>
      <xdr:rowOff>121912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9305"/>
          <a:ext cx="647700" cy="67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121912</xdr:rowOff>
    </xdr:from>
    <xdr:to>
      <xdr:col>26</xdr:col>
      <xdr:colOff>50800</xdr:colOff>
      <xdr:row>19</xdr:row>
      <xdr:rowOff>147896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27087"/>
          <a:ext cx="698500" cy="25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147896</xdr:rowOff>
    </xdr:from>
    <xdr:to>
      <xdr:col>22</xdr:col>
      <xdr:colOff>114300</xdr:colOff>
      <xdr:row>19</xdr:row>
      <xdr:rowOff>159419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53071"/>
          <a:ext cx="698500" cy="11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159419</xdr:rowOff>
    </xdr:from>
    <xdr:to>
      <xdr:col>18</xdr:col>
      <xdr:colOff>177800</xdr:colOff>
      <xdr:row>20</xdr:row>
      <xdr:rowOff>11323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64594"/>
          <a:ext cx="698500" cy="23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3330</xdr:rowOff>
    </xdr:from>
    <xdr:to>
      <xdr:col>29</xdr:col>
      <xdr:colOff>177800</xdr:colOff>
      <xdr:row>19</xdr:row>
      <xdr:rowOff>104930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08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146857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8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71112</xdr:rowOff>
    </xdr:from>
    <xdr:to>
      <xdr:col>26</xdr:col>
      <xdr:colOff>101600</xdr:colOff>
      <xdr:row>20</xdr:row>
      <xdr:rowOff>1262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76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157489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62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97096</xdr:rowOff>
    </xdr:from>
    <xdr:to>
      <xdr:col>22</xdr:col>
      <xdr:colOff>165100</xdr:colOff>
      <xdr:row>20</xdr:row>
      <xdr:rowOff>27246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2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12023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88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108619</xdr:rowOff>
    </xdr:from>
    <xdr:to>
      <xdr:col>19</xdr:col>
      <xdr:colOff>38100</xdr:colOff>
      <xdr:row>20</xdr:row>
      <xdr:rowOff>38769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13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23546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00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131973</xdr:rowOff>
    </xdr:from>
    <xdr:to>
      <xdr:col>15</xdr:col>
      <xdr:colOff>101600</xdr:colOff>
      <xdr:row>20</xdr:row>
      <xdr:rowOff>62123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37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46900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145613</xdr:rowOff>
    </xdr:from>
    <xdr:to>
      <xdr:col>29</xdr:col>
      <xdr:colOff>127000</xdr:colOff>
      <xdr:row>35</xdr:row>
      <xdr:rowOff>156037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55963"/>
          <a:ext cx="647700" cy="10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145187</xdr:rowOff>
    </xdr:from>
    <xdr:to>
      <xdr:col>26</xdr:col>
      <xdr:colOff>50800</xdr:colOff>
      <xdr:row>35</xdr:row>
      <xdr:rowOff>145613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55537"/>
          <a:ext cx="698500" cy="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145187</xdr:rowOff>
    </xdr:from>
    <xdr:to>
      <xdr:col>22</xdr:col>
      <xdr:colOff>114300</xdr:colOff>
      <xdr:row>35</xdr:row>
      <xdr:rowOff>191433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55537"/>
          <a:ext cx="698500" cy="46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191433</xdr:rowOff>
    </xdr:from>
    <xdr:to>
      <xdr:col>18</xdr:col>
      <xdr:colOff>177800</xdr:colOff>
      <xdr:row>35</xdr:row>
      <xdr:rowOff>235603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01783"/>
          <a:ext cx="698500" cy="44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105237</xdr:rowOff>
    </xdr:from>
    <xdr:to>
      <xdr:col>29</xdr:col>
      <xdr:colOff>177800</xdr:colOff>
      <xdr:row>35</xdr:row>
      <xdr:rowOff>206837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15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77314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8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94813</xdr:rowOff>
    </xdr:from>
    <xdr:to>
      <xdr:col>26</xdr:col>
      <xdr:colOff>101600</xdr:colOff>
      <xdr:row>35</xdr:row>
      <xdr:rowOff>196413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05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181190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91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94387</xdr:rowOff>
    </xdr:from>
    <xdr:to>
      <xdr:col>22</xdr:col>
      <xdr:colOff>165100</xdr:colOff>
      <xdr:row>35</xdr:row>
      <xdr:rowOff>195987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04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206164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7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140633</xdr:rowOff>
    </xdr:from>
    <xdr:to>
      <xdr:col>19</xdr:col>
      <xdr:colOff>38100</xdr:colOff>
      <xdr:row>35</xdr:row>
      <xdr:rowOff>242233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50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227010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3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184803</xdr:rowOff>
    </xdr:from>
    <xdr:to>
      <xdr:col>15</xdr:col>
      <xdr:colOff>101600</xdr:colOff>
      <xdr:row>35</xdr:row>
      <xdr:rowOff>286403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95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271180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北海道厚沢部町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3,269
3,228
460.58
5,514,889
5,428,529
83,226
3,120,887
2,785,046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45932</xdr:rowOff>
    </xdr:from>
    <xdr:to>
      <xdr:col>24</xdr:col>
      <xdr:colOff>63500</xdr:colOff>
      <xdr:row>37</xdr:row>
      <xdr:rowOff>86624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89582"/>
          <a:ext cx="838200" cy="4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86624</xdr:rowOff>
    </xdr:from>
    <xdr:to>
      <xdr:col>19</xdr:col>
      <xdr:colOff>177800</xdr:colOff>
      <xdr:row>37</xdr:row>
      <xdr:rowOff>98603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30274"/>
          <a:ext cx="889000" cy="1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98603</xdr:rowOff>
    </xdr:from>
    <xdr:to>
      <xdr:col>15</xdr:col>
      <xdr:colOff>50800</xdr:colOff>
      <xdr:row>37</xdr:row>
      <xdr:rowOff>101635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42253"/>
          <a:ext cx="889000" cy="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101635</xdr:rowOff>
    </xdr:from>
    <xdr:to>
      <xdr:col>10</xdr:col>
      <xdr:colOff>114300</xdr:colOff>
      <xdr:row>37</xdr:row>
      <xdr:rowOff>126268</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45285"/>
          <a:ext cx="889000" cy="2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166582</xdr:rowOff>
    </xdr:from>
    <xdr:to>
      <xdr:col>24</xdr:col>
      <xdr:colOff>114300</xdr:colOff>
      <xdr:row>37</xdr:row>
      <xdr:rowOff>96732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3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145009</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17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35824</xdr:rowOff>
    </xdr:from>
    <xdr:to>
      <xdr:col>20</xdr:col>
      <xdr:colOff>38100</xdr:colOff>
      <xdr:row>37</xdr:row>
      <xdr:rowOff>137424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7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128551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72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47803</xdr:rowOff>
    </xdr:from>
    <xdr:to>
      <xdr:col>15</xdr:col>
      <xdr:colOff>101600</xdr:colOff>
      <xdr:row>37</xdr:row>
      <xdr:rowOff>149403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9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140530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84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50835</xdr:rowOff>
    </xdr:from>
    <xdr:to>
      <xdr:col>10</xdr:col>
      <xdr:colOff>165100</xdr:colOff>
      <xdr:row>37</xdr:row>
      <xdr:rowOff>152435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9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143562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4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75468</xdr:rowOff>
    </xdr:from>
    <xdr:to>
      <xdr:col>6</xdr:col>
      <xdr:colOff>38100</xdr:colOff>
      <xdr:row>38</xdr:row>
      <xdr:rowOff>5618</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1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168195</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11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62356</xdr:rowOff>
    </xdr:from>
    <xdr:to>
      <xdr:col>24</xdr:col>
      <xdr:colOff>63500</xdr:colOff>
      <xdr:row>57</xdr:row>
      <xdr:rowOff>121737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35006"/>
          <a:ext cx="838200" cy="5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58135</xdr:rowOff>
    </xdr:from>
    <xdr:to>
      <xdr:col>19</xdr:col>
      <xdr:colOff>177800</xdr:colOff>
      <xdr:row>57</xdr:row>
      <xdr:rowOff>121737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30785"/>
          <a:ext cx="889000" cy="6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58135</xdr:rowOff>
    </xdr:from>
    <xdr:to>
      <xdr:col>15</xdr:col>
      <xdr:colOff>50800</xdr:colOff>
      <xdr:row>57</xdr:row>
      <xdr:rowOff>143673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30785"/>
          <a:ext cx="889000" cy="8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143673</xdr:rowOff>
    </xdr:from>
    <xdr:to>
      <xdr:col>10</xdr:col>
      <xdr:colOff>114300</xdr:colOff>
      <xdr:row>57</xdr:row>
      <xdr:rowOff>162613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16323"/>
          <a:ext cx="889000" cy="1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11556</xdr:rowOff>
    </xdr:from>
    <xdr:to>
      <xdr:col>24</xdr:col>
      <xdr:colOff>114300</xdr:colOff>
      <xdr:row>57</xdr:row>
      <xdr:rowOff>113156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8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161433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2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70937</xdr:rowOff>
    </xdr:from>
    <xdr:to>
      <xdr:col>20</xdr:col>
      <xdr:colOff>38100</xdr:colOff>
      <xdr:row>58</xdr:row>
      <xdr:rowOff>1087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163664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36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7335</xdr:rowOff>
    </xdr:from>
    <xdr:to>
      <xdr:col>15</xdr:col>
      <xdr:colOff>101600</xdr:colOff>
      <xdr:row>57</xdr:row>
      <xdr:rowOff>108935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100062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872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92873</xdr:rowOff>
    </xdr:from>
    <xdr:to>
      <xdr:col>10</xdr:col>
      <xdr:colOff>165100</xdr:colOff>
      <xdr:row>58</xdr:row>
      <xdr:rowOff>23023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6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14150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5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111813</xdr:rowOff>
    </xdr:from>
    <xdr:to>
      <xdr:col>6</xdr:col>
      <xdr:colOff>38100</xdr:colOff>
      <xdr:row>58</xdr:row>
      <xdr:rowOff>41963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8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33090</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77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77927</xdr:rowOff>
    </xdr:from>
    <xdr:to>
      <xdr:col>24</xdr:col>
      <xdr:colOff>63500</xdr:colOff>
      <xdr:row>77</xdr:row>
      <xdr:rowOff>166277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79577"/>
          <a:ext cx="838200" cy="8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105296</xdr:rowOff>
    </xdr:from>
    <xdr:to>
      <xdr:col>19</xdr:col>
      <xdr:colOff>177800</xdr:colOff>
      <xdr:row>77</xdr:row>
      <xdr:rowOff>166277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06946"/>
          <a:ext cx="889000" cy="6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78856</xdr:rowOff>
    </xdr:from>
    <xdr:to>
      <xdr:col>15</xdr:col>
      <xdr:colOff>50800</xdr:colOff>
      <xdr:row>77</xdr:row>
      <xdr:rowOff>105296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280506"/>
          <a:ext cx="889000" cy="2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78856</xdr:rowOff>
    </xdr:from>
    <xdr:to>
      <xdr:col>10</xdr:col>
      <xdr:colOff>114300</xdr:colOff>
      <xdr:row>77</xdr:row>
      <xdr:rowOff>129084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80506"/>
          <a:ext cx="889000" cy="5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27127</xdr:rowOff>
    </xdr:from>
    <xdr:to>
      <xdr:col>24</xdr:col>
      <xdr:colOff>114300</xdr:colOff>
      <xdr:row>77</xdr:row>
      <xdr:rowOff>128727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2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50004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8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115477</xdr:rowOff>
    </xdr:from>
    <xdr:to>
      <xdr:col>20</xdr:col>
      <xdr:colOff>38100</xdr:colOff>
      <xdr:row>78</xdr:row>
      <xdr:rowOff>45627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1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36754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0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54496</xdr:rowOff>
    </xdr:from>
    <xdr:to>
      <xdr:col>15</xdr:col>
      <xdr:colOff>101600</xdr:colOff>
      <xdr:row>77</xdr:row>
      <xdr:rowOff>156096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5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1173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03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28056</xdr:rowOff>
    </xdr:from>
    <xdr:to>
      <xdr:col>10</xdr:col>
      <xdr:colOff>165100</xdr:colOff>
      <xdr:row>77</xdr:row>
      <xdr:rowOff>129656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146183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00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78284</xdr:rowOff>
    </xdr:from>
    <xdr:to>
      <xdr:col>6</xdr:col>
      <xdr:colOff>38100</xdr:colOff>
      <xdr:row>78</xdr:row>
      <xdr:rowOff>8434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7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24961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05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19090</xdr:rowOff>
    </xdr:from>
    <xdr:to>
      <xdr:col>24</xdr:col>
      <xdr:colOff>63500</xdr:colOff>
      <xdr:row>94</xdr:row>
      <xdr:rowOff>33751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135390"/>
          <a:ext cx="838200" cy="1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19090</xdr:rowOff>
    </xdr:from>
    <xdr:to>
      <xdr:col>19</xdr:col>
      <xdr:colOff>177800</xdr:colOff>
      <xdr:row>94</xdr:row>
      <xdr:rowOff>141621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135390"/>
          <a:ext cx="889000" cy="12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38475</xdr:rowOff>
    </xdr:from>
    <xdr:to>
      <xdr:col>15</xdr:col>
      <xdr:colOff>50800</xdr:colOff>
      <xdr:row>94</xdr:row>
      <xdr:rowOff>141621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154775"/>
          <a:ext cx="889000" cy="10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38475</xdr:rowOff>
    </xdr:from>
    <xdr:to>
      <xdr:col>10</xdr:col>
      <xdr:colOff>114300</xdr:colOff>
      <xdr:row>95</xdr:row>
      <xdr:rowOff>82322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154775"/>
          <a:ext cx="889000" cy="215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154401</xdr:rowOff>
    </xdr:from>
    <xdr:to>
      <xdr:col>24</xdr:col>
      <xdr:colOff>114300</xdr:colOff>
      <xdr:row>94</xdr:row>
      <xdr:rowOff>84551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9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5828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95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139740</xdr:rowOff>
    </xdr:from>
    <xdr:to>
      <xdr:col>20</xdr:col>
      <xdr:colOff>38100</xdr:colOff>
      <xdr:row>94</xdr:row>
      <xdr:rowOff>69890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08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86417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859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90821</xdr:rowOff>
    </xdr:from>
    <xdr:to>
      <xdr:col>15</xdr:col>
      <xdr:colOff>101600</xdr:colOff>
      <xdr:row>95</xdr:row>
      <xdr:rowOff>20971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0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37498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598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159125</xdr:rowOff>
    </xdr:from>
    <xdr:to>
      <xdr:col>10</xdr:col>
      <xdr:colOff>165100</xdr:colOff>
      <xdr:row>94</xdr:row>
      <xdr:rowOff>89275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1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105802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79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31522</xdr:rowOff>
    </xdr:from>
    <xdr:to>
      <xdr:col>6</xdr:col>
      <xdr:colOff>38100</xdr:colOff>
      <xdr:row>95</xdr:row>
      <xdr:rowOff>133122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1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149649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9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128778</xdr:rowOff>
    </xdr:from>
    <xdr:to>
      <xdr:col>55</xdr:col>
      <xdr:colOff>0</xdr:colOff>
      <xdr:row>36</xdr:row>
      <xdr:rowOff>71331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29528"/>
          <a:ext cx="838200" cy="11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1301</xdr:rowOff>
    </xdr:from>
    <xdr:to>
      <xdr:col>50</xdr:col>
      <xdr:colOff>114300</xdr:colOff>
      <xdr:row>36</xdr:row>
      <xdr:rowOff>71331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173501"/>
          <a:ext cx="889000" cy="7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1301</xdr:rowOff>
    </xdr:from>
    <xdr:to>
      <xdr:col>45</xdr:col>
      <xdr:colOff>177800</xdr:colOff>
      <xdr:row>36</xdr:row>
      <xdr:rowOff>138257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73501"/>
          <a:ext cx="889000" cy="13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111319</xdr:rowOff>
    </xdr:from>
    <xdr:to>
      <xdr:col>41</xdr:col>
      <xdr:colOff>50800</xdr:colOff>
      <xdr:row>36</xdr:row>
      <xdr:rowOff>138257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12069"/>
          <a:ext cx="889000" cy="19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77978</xdr:rowOff>
    </xdr:from>
    <xdr:to>
      <xdr:col>55</xdr:col>
      <xdr:colOff>50800</xdr:colOff>
      <xdr:row>36</xdr:row>
      <xdr:rowOff>8128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7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100855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30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20531</xdr:rowOff>
    </xdr:from>
    <xdr:to>
      <xdr:col>50</xdr:col>
      <xdr:colOff>165100</xdr:colOff>
      <xdr:row>36</xdr:row>
      <xdr:rowOff>122131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9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138658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67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121951</xdr:rowOff>
    </xdr:from>
    <xdr:to>
      <xdr:col>46</xdr:col>
      <xdr:colOff>38100</xdr:colOff>
      <xdr:row>36</xdr:row>
      <xdr:rowOff>52101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68628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897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87457</xdr:rowOff>
    </xdr:from>
    <xdr:to>
      <xdr:col>41</xdr:col>
      <xdr:colOff>101600</xdr:colOff>
      <xdr:row>37</xdr:row>
      <xdr:rowOff>17607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5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34134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3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60519</xdr:rowOff>
    </xdr:from>
    <xdr:to>
      <xdr:col>36</xdr:col>
      <xdr:colOff>165100</xdr:colOff>
      <xdr:row>35</xdr:row>
      <xdr:rowOff>162119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6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7196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36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34042</xdr:rowOff>
    </xdr:from>
    <xdr:to>
      <xdr:col>55</xdr:col>
      <xdr:colOff>0</xdr:colOff>
      <xdr:row>58</xdr:row>
      <xdr:rowOff>126580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78142"/>
          <a:ext cx="838200" cy="9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75778</xdr:rowOff>
    </xdr:from>
    <xdr:to>
      <xdr:col>50</xdr:col>
      <xdr:colOff>114300</xdr:colOff>
      <xdr:row>58</xdr:row>
      <xdr:rowOff>126580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19878"/>
          <a:ext cx="889000" cy="5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70340</xdr:rowOff>
    </xdr:from>
    <xdr:to>
      <xdr:col>45</xdr:col>
      <xdr:colOff>177800</xdr:colOff>
      <xdr:row>58</xdr:row>
      <xdr:rowOff>75778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14440"/>
          <a:ext cx="889000" cy="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70340</xdr:rowOff>
    </xdr:from>
    <xdr:to>
      <xdr:col>41</xdr:col>
      <xdr:colOff>50800</xdr:colOff>
      <xdr:row>58</xdr:row>
      <xdr:rowOff>84017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14440"/>
          <a:ext cx="889000" cy="1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154692</xdr:rowOff>
    </xdr:from>
    <xdr:to>
      <xdr:col>55</xdr:col>
      <xdr:colOff>50800</xdr:colOff>
      <xdr:row>58</xdr:row>
      <xdr:rowOff>84842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2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133119</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0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75780</xdr:rowOff>
    </xdr:from>
    <xdr:to>
      <xdr:col>50</xdr:col>
      <xdr:colOff>165100</xdr:colOff>
      <xdr:row>59</xdr:row>
      <xdr:rowOff>5930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1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168507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12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24978</xdr:rowOff>
    </xdr:from>
    <xdr:to>
      <xdr:col>46</xdr:col>
      <xdr:colOff>38100</xdr:colOff>
      <xdr:row>58</xdr:row>
      <xdr:rowOff>126578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6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117705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6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19540</xdr:rowOff>
    </xdr:from>
    <xdr:to>
      <xdr:col>41</xdr:col>
      <xdr:colOff>101600</xdr:colOff>
      <xdr:row>58</xdr:row>
      <xdr:rowOff>121140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112267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56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33217</xdr:rowOff>
    </xdr:from>
    <xdr:to>
      <xdr:col>36</xdr:col>
      <xdr:colOff>165100</xdr:colOff>
      <xdr:row>58</xdr:row>
      <xdr:rowOff>134817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7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125944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7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34637</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79187"/>
          <a:ext cx="838200" cy="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110379</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83479"/>
          <a:ext cx="889000" cy="10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94621</xdr:rowOff>
    </xdr:from>
    <xdr:to>
      <xdr:col>45</xdr:col>
      <xdr:colOff>177800</xdr:colOff>
      <xdr:row>78</xdr:row>
      <xdr:rowOff>110379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67721"/>
          <a:ext cx="889000" cy="1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94621</xdr:rowOff>
    </xdr:from>
    <xdr:to>
      <xdr:col>41</xdr:col>
      <xdr:colOff>50800</xdr:colOff>
      <xdr:row>78</xdr:row>
      <xdr:rowOff>147306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67721"/>
          <a:ext cx="889000" cy="5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155287</xdr:rowOff>
    </xdr:from>
    <xdr:to>
      <xdr:col>55</xdr:col>
      <xdr:colOff>50800</xdr:colOff>
      <xdr:row>79</xdr:row>
      <xdr:rowOff>85437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70214</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3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59579</xdr:rowOff>
    </xdr:from>
    <xdr:to>
      <xdr:col>46</xdr:col>
      <xdr:colOff>38100</xdr:colOff>
      <xdr:row>78</xdr:row>
      <xdr:rowOff>161179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3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6256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20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43821</xdr:rowOff>
    </xdr:from>
    <xdr:to>
      <xdr:col>41</xdr:col>
      <xdr:colOff>101600</xdr:colOff>
      <xdr:row>78</xdr:row>
      <xdr:rowOff>145421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1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161948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19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96506</xdr:rowOff>
    </xdr:from>
    <xdr:to>
      <xdr:col>36</xdr:col>
      <xdr:colOff>165100</xdr:colOff>
      <xdr:row>79</xdr:row>
      <xdr:rowOff>26656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6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17783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6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14494</xdr:rowOff>
    </xdr:from>
    <xdr:to>
      <xdr:col>55</xdr:col>
      <xdr:colOff>0</xdr:colOff>
      <xdr:row>98</xdr:row>
      <xdr:rowOff>114706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16594"/>
          <a:ext cx="838200" cy="10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113171</xdr:rowOff>
    </xdr:from>
    <xdr:to>
      <xdr:col>50</xdr:col>
      <xdr:colOff>114300</xdr:colOff>
      <xdr:row>98</xdr:row>
      <xdr:rowOff>114706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15271"/>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113171</xdr:rowOff>
    </xdr:from>
    <xdr:to>
      <xdr:col>45</xdr:col>
      <xdr:colOff>177800</xdr:colOff>
      <xdr:row>98</xdr:row>
      <xdr:rowOff>114945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15271"/>
          <a:ext cx="889000" cy="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84741</xdr:rowOff>
    </xdr:from>
    <xdr:to>
      <xdr:col>41</xdr:col>
      <xdr:colOff>50800</xdr:colOff>
      <xdr:row>98</xdr:row>
      <xdr:rowOff>114945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86841"/>
          <a:ext cx="889000" cy="3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135144</xdr:rowOff>
    </xdr:from>
    <xdr:to>
      <xdr:col>55</xdr:col>
      <xdr:colOff>50800</xdr:colOff>
      <xdr:row>98</xdr:row>
      <xdr:rowOff>65294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113571</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4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63906</xdr:rowOff>
    </xdr:from>
    <xdr:to>
      <xdr:col>50</xdr:col>
      <xdr:colOff>165100</xdr:colOff>
      <xdr:row>98</xdr:row>
      <xdr:rowOff>165506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6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156633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5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62371</xdr:rowOff>
    </xdr:from>
    <xdr:to>
      <xdr:col>46</xdr:col>
      <xdr:colOff>38100</xdr:colOff>
      <xdr:row>98</xdr:row>
      <xdr:rowOff>163971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6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155098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5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64145</xdr:rowOff>
    </xdr:from>
    <xdr:to>
      <xdr:col>41</xdr:col>
      <xdr:colOff>101600</xdr:colOff>
      <xdr:row>98</xdr:row>
      <xdr:rowOff>165745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6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156872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5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33941</xdr:rowOff>
    </xdr:from>
    <xdr:to>
      <xdr:col>36</xdr:col>
      <xdr:colOff>165100</xdr:colOff>
      <xdr:row>98</xdr:row>
      <xdr:rowOff>135541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3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126668</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928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44448</xdr:rowOff>
    </xdr:from>
    <xdr:to>
      <xdr:col>85</xdr:col>
      <xdr:colOff>127000</xdr:colOff>
      <xdr:row>39</xdr:row>
      <xdr:rowOff>44448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309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38604</xdr:rowOff>
    </xdr:from>
    <xdr:to>
      <xdr:col>81</xdr:col>
      <xdr:colOff>50800</xdr:colOff>
      <xdr:row>39</xdr:row>
      <xdr:rowOff>44448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25154"/>
          <a:ext cx="889000" cy="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38604</xdr:rowOff>
    </xdr:from>
    <xdr:to>
      <xdr:col>76</xdr:col>
      <xdr:colOff>114300</xdr:colOff>
      <xdr:row>39</xdr:row>
      <xdr:rowOff>44448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25154"/>
          <a:ext cx="889000" cy="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41806</xdr:rowOff>
    </xdr:from>
    <xdr:to>
      <xdr:col>71</xdr:col>
      <xdr:colOff>177800</xdr:colOff>
      <xdr:row>39</xdr:row>
      <xdr:rowOff>44448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28356"/>
          <a:ext cx="8890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165098</xdr:rowOff>
    </xdr:from>
    <xdr:to>
      <xdr:col>85</xdr:col>
      <xdr:colOff>177800</xdr:colOff>
      <xdr:row>39</xdr:row>
      <xdr:rowOff>95248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115260</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165098</xdr:rowOff>
    </xdr:from>
    <xdr:to>
      <xdr:col>81</xdr:col>
      <xdr:colOff>101600</xdr:colOff>
      <xdr:row>39</xdr:row>
      <xdr:rowOff>95248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159254</xdr:rowOff>
    </xdr:from>
    <xdr:to>
      <xdr:col>76</xdr:col>
      <xdr:colOff>165100</xdr:colOff>
      <xdr:row>39</xdr:row>
      <xdr:rowOff>89404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80531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165098</xdr:rowOff>
    </xdr:from>
    <xdr:to>
      <xdr:col>72</xdr:col>
      <xdr:colOff>38100</xdr:colOff>
      <xdr:row>39</xdr:row>
      <xdr:rowOff>95248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162456</xdr:rowOff>
    </xdr:from>
    <xdr:to>
      <xdr:col>67</xdr:col>
      <xdr:colOff>101600</xdr:colOff>
      <xdr:row>39</xdr:row>
      <xdr:rowOff>92606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83733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77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99999</xdr:rowOff>
    </xdr:from>
    <xdr:to>
      <xdr:col>85</xdr:col>
      <xdr:colOff>127000</xdr:colOff>
      <xdr:row>77</xdr:row>
      <xdr:rowOff>106821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301649"/>
          <a:ext cx="838200" cy="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99999</xdr:rowOff>
    </xdr:from>
    <xdr:to>
      <xdr:col>81</xdr:col>
      <xdr:colOff>50800</xdr:colOff>
      <xdr:row>77</xdr:row>
      <xdr:rowOff>105938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01649"/>
          <a:ext cx="889000" cy="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105938</xdr:rowOff>
    </xdr:from>
    <xdr:to>
      <xdr:col>76</xdr:col>
      <xdr:colOff>114300</xdr:colOff>
      <xdr:row>77</xdr:row>
      <xdr:rowOff>122185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07588"/>
          <a:ext cx="889000" cy="1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122185</xdr:rowOff>
    </xdr:from>
    <xdr:to>
      <xdr:col>71</xdr:col>
      <xdr:colOff>177800</xdr:colOff>
      <xdr:row>77</xdr:row>
      <xdr:rowOff>138269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23835"/>
          <a:ext cx="889000" cy="1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56021</xdr:rowOff>
    </xdr:from>
    <xdr:to>
      <xdr:col>85</xdr:col>
      <xdr:colOff>177800</xdr:colOff>
      <xdr:row>77</xdr:row>
      <xdr:rowOff>157621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5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34448</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36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49199</xdr:rowOff>
    </xdr:from>
    <xdr:to>
      <xdr:col>81</xdr:col>
      <xdr:colOff>101600</xdr:colOff>
      <xdr:row>77</xdr:row>
      <xdr:rowOff>150799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5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141926</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43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55138</xdr:rowOff>
    </xdr:from>
    <xdr:to>
      <xdr:col>76</xdr:col>
      <xdr:colOff>165100</xdr:colOff>
      <xdr:row>77</xdr:row>
      <xdr:rowOff>156738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5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147865</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4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71385</xdr:rowOff>
    </xdr:from>
    <xdr:to>
      <xdr:col>72</xdr:col>
      <xdr:colOff>38100</xdr:colOff>
      <xdr:row>78</xdr:row>
      <xdr:rowOff>1535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7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164112</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365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87469</xdr:rowOff>
    </xdr:from>
    <xdr:to>
      <xdr:col>67</xdr:col>
      <xdr:colOff>101600</xdr:colOff>
      <xdr:row>78</xdr:row>
      <xdr:rowOff>17619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8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8746</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381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23947</xdr:rowOff>
    </xdr:from>
    <xdr:to>
      <xdr:col>85</xdr:col>
      <xdr:colOff>127000</xdr:colOff>
      <xdr:row>98</xdr:row>
      <xdr:rowOff>31703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26047"/>
          <a:ext cx="838200" cy="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31703</xdr:rowOff>
    </xdr:from>
    <xdr:to>
      <xdr:col>81</xdr:col>
      <xdr:colOff>50800</xdr:colOff>
      <xdr:row>98</xdr:row>
      <xdr:rowOff>48944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33803"/>
          <a:ext cx="889000" cy="1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123893</xdr:rowOff>
    </xdr:from>
    <xdr:to>
      <xdr:col>76</xdr:col>
      <xdr:colOff>114300</xdr:colOff>
      <xdr:row>98</xdr:row>
      <xdr:rowOff>48944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54543"/>
          <a:ext cx="889000" cy="9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123893</xdr:rowOff>
    </xdr:from>
    <xdr:to>
      <xdr:col>71</xdr:col>
      <xdr:colOff>177800</xdr:colOff>
      <xdr:row>98</xdr:row>
      <xdr:rowOff>9220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54543"/>
          <a:ext cx="889000" cy="5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144597</xdr:rowOff>
    </xdr:from>
    <xdr:to>
      <xdr:col>85</xdr:col>
      <xdr:colOff>177800</xdr:colOff>
      <xdr:row>98</xdr:row>
      <xdr:rowOff>74747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7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103974</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63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152353</xdr:rowOff>
    </xdr:from>
    <xdr:to>
      <xdr:col>81</xdr:col>
      <xdr:colOff>101600</xdr:colOff>
      <xdr:row>98</xdr:row>
      <xdr:rowOff>82503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8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99030</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5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169594</xdr:rowOff>
    </xdr:from>
    <xdr:to>
      <xdr:col>76</xdr:col>
      <xdr:colOff>165100</xdr:colOff>
      <xdr:row>98</xdr:row>
      <xdr:rowOff>99744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0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90871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9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73093</xdr:rowOff>
    </xdr:from>
    <xdr:to>
      <xdr:col>72</xdr:col>
      <xdr:colOff>38100</xdr:colOff>
      <xdr:row>98</xdr:row>
      <xdr:rowOff>3243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0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19770</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478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129870</xdr:rowOff>
    </xdr:from>
    <xdr:to>
      <xdr:col>67</xdr:col>
      <xdr:colOff>101600</xdr:colOff>
      <xdr:row>98</xdr:row>
      <xdr:rowOff>60020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76547</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35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70206</xdr:rowOff>
    </xdr:from>
    <xdr:to>
      <xdr:col>116</xdr:col>
      <xdr:colOff>63500</xdr:colOff>
      <xdr:row>38</xdr:row>
      <xdr:rowOff>126327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413856"/>
          <a:ext cx="838200" cy="22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126327</xdr:rowOff>
    </xdr:from>
    <xdr:to>
      <xdr:col>111</xdr:col>
      <xdr:colOff>177800</xdr:colOff>
      <xdr:row>38</xdr:row>
      <xdr:rowOff>163540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641427"/>
          <a:ext cx="889000" cy="3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82104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76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163540</xdr:rowOff>
    </xdr:from>
    <xdr:to>
      <xdr:col>107</xdr:col>
      <xdr:colOff>50800</xdr:colOff>
      <xdr:row>39</xdr:row>
      <xdr:rowOff>90388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678640"/>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8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46300</xdr:rowOff>
    </xdr:from>
    <xdr:to>
      <xdr:col>102</xdr:col>
      <xdr:colOff>114300</xdr:colOff>
      <xdr:row>39</xdr:row>
      <xdr:rowOff>90388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32850"/>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19406</xdr:rowOff>
    </xdr:from>
    <xdr:to>
      <xdr:col>116</xdr:col>
      <xdr:colOff>114300</xdr:colOff>
      <xdr:row>37</xdr:row>
      <xdr:rowOff>121006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3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42283</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21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75527</xdr:rowOff>
    </xdr:from>
    <xdr:to>
      <xdr:col>112</xdr:col>
      <xdr:colOff>38100</xdr:colOff>
      <xdr:row>39</xdr:row>
      <xdr:rowOff>5677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59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22204</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88428" y="636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112740</xdr:rowOff>
    </xdr:from>
    <xdr:to>
      <xdr:col>107</xdr:col>
      <xdr:colOff>101600</xdr:colOff>
      <xdr:row>39</xdr:row>
      <xdr:rowOff>42890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2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59417</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40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39588</xdr:rowOff>
    </xdr:from>
    <xdr:to>
      <xdr:col>102</xdr:col>
      <xdr:colOff>165100</xdr:colOff>
      <xdr:row>39</xdr:row>
      <xdr:rowOff>141188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2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132315</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56017" y="6818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166950</xdr:rowOff>
    </xdr:from>
    <xdr:to>
      <xdr:col>98</xdr:col>
      <xdr:colOff>38100</xdr:colOff>
      <xdr:row>39</xdr:row>
      <xdr:rowOff>97100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8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113628</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45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36055</xdr:rowOff>
    </xdr:from>
    <xdr:to>
      <xdr:col>116</xdr:col>
      <xdr:colOff>63500</xdr:colOff>
      <xdr:row>59</xdr:row>
      <xdr:rowOff>41859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51605"/>
          <a:ext cx="838200" cy="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36703</xdr:rowOff>
    </xdr:from>
    <xdr:to>
      <xdr:col>111</xdr:col>
      <xdr:colOff>177800</xdr:colOff>
      <xdr:row>59</xdr:row>
      <xdr:rowOff>41859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52253"/>
          <a:ext cx="889000" cy="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35687</xdr:rowOff>
    </xdr:from>
    <xdr:to>
      <xdr:col>107</xdr:col>
      <xdr:colOff>50800</xdr:colOff>
      <xdr:row>59</xdr:row>
      <xdr:rowOff>36703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51237"/>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35687</xdr:rowOff>
    </xdr:from>
    <xdr:to>
      <xdr:col>102</xdr:col>
      <xdr:colOff>114300</xdr:colOff>
      <xdr:row>59</xdr:row>
      <xdr:rowOff>38392</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51237"/>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156705</xdr:rowOff>
    </xdr:from>
    <xdr:to>
      <xdr:col>116</xdr:col>
      <xdr:colOff>114300</xdr:colOff>
      <xdr:row>59</xdr:row>
      <xdr:rowOff>86855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71632</xdr:rowOff>
    </xdr:from>
    <xdr:ext cx="378565"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15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162509</xdr:rowOff>
    </xdr:from>
    <xdr:to>
      <xdr:col>112</xdr:col>
      <xdr:colOff>38100</xdr:colOff>
      <xdr:row>59</xdr:row>
      <xdr:rowOff>92659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83786</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34017" y="10199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157353</xdr:rowOff>
    </xdr:from>
    <xdr:to>
      <xdr:col>107</xdr:col>
      <xdr:colOff>101600</xdr:colOff>
      <xdr:row>59</xdr:row>
      <xdr:rowOff>87503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78630</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245017" y="10194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156337</xdr:rowOff>
    </xdr:from>
    <xdr:to>
      <xdr:col>102</xdr:col>
      <xdr:colOff>165100</xdr:colOff>
      <xdr:row>59</xdr:row>
      <xdr:rowOff>86487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77614</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56017" y="10193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159042</xdr:rowOff>
    </xdr:from>
    <xdr:to>
      <xdr:col>98</xdr:col>
      <xdr:colOff>38100</xdr:colOff>
      <xdr:row>59</xdr:row>
      <xdr:rowOff>89192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80319</xdr:rowOff>
    </xdr:from>
    <xdr:ext cx="378565"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67017" y="101958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158006</xdr:rowOff>
    </xdr:from>
    <xdr:to>
      <xdr:col>116</xdr:col>
      <xdr:colOff>63500</xdr:colOff>
      <xdr:row>77</xdr:row>
      <xdr:rowOff>37964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16756"/>
          <a:ext cx="838200" cy="22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137309</xdr:rowOff>
    </xdr:from>
    <xdr:to>
      <xdr:col>111</xdr:col>
      <xdr:colOff>177800</xdr:colOff>
      <xdr:row>75</xdr:row>
      <xdr:rowOff>158006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996059"/>
          <a:ext cx="889000" cy="2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137309</xdr:rowOff>
    </xdr:from>
    <xdr:to>
      <xdr:col>107</xdr:col>
      <xdr:colOff>50800</xdr:colOff>
      <xdr:row>75</xdr:row>
      <xdr:rowOff>153471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96059"/>
          <a:ext cx="889000" cy="1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153471</xdr:rowOff>
    </xdr:from>
    <xdr:to>
      <xdr:col>102</xdr:col>
      <xdr:colOff>114300</xdr:colOff>
      <xdr:row>76</xdr:row>
      <xdr:rowOff>88759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12221"/>
          <a:ext cx="889000" cy="10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158614</xdr:rowOff>
    </xdr:from>
    <xdr:to>
      <xdr:col>116</xdr:col>
      <xdr:colOff>114300</xdr:colOff>
      <xdr:row>77</xdr:row>
      <xdr:rowOff>88764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8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137041</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6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107207</xdr:rowOff>
    </xdr:from>
    <xdr:to>
      <xdr:col>112</xdr:col>
      <xdr:colOff>38100</xdr:colOff>
      <xdr:row>76</xdr:row>
      <xdr:rowOff>37356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659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28483</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3058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86509</xdr:rowOff>
    </xdr:from>
    <xdr:to>
      <xdr:col>107</xdr:col>
      <xdr:colOff>101600</xdr:colOff>
      <xdr:row>76</xdr:row>
      <xdr:rowOff>16659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4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7786</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37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102670</xdr:rowOff>
    </xdr:from>
    <xdr:to>
      <xdr:col>102</xdr:col>
      <xdr:colOff>165100</xdr:colOff>
      <xdr:row>76</xdr:row>
      <xdr:rowOff>32820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6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23948</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3054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37959</xdr:rowOff>
    </xdr:from>
    <xdr:to>
      <xdr:col>98</xdr:col>
      <xdr:colOff>38100</xdr:colOff>
      <xdr:row>76</xdr:row>
      <xdr:rowOff>139559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6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130686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6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1,660,608</a:t>
          </a:r>
          <a:r>
            <a:rPr kumimoji="1" lang="ja-JP" altLang="en-US" sz="1300">
              <a:latin typeface="ＭＳ Ｐゴシック" panose="020B0600070205080204" pitchFamily="50" charset="-128"/>
              <a:ea typeface="ＭＳ Ｐゴシック" panose="020B0600070205080204" pitchFamily="50" charset="-128"/>
            </a:rPr>
            <a:t>円となっており、主な構成項目である人件費は</a:t>
          </a:r>
          <a:r>
            <a:rPr kumimoji="1" lang="en-US" altLang="ja-JP" sz="1300">
              <a:latin typeface="ＭＳ Ｐゴシック" panose="020B0600070205080204" pitchFamily="50" charset="-128"/>
              <a:ea typeface="ＭＳ Ｐゴシック" panose="020B0600070205080204" pitchFamily="50" charset="-128"/>
            </a:rPr>
            <a:t>242,426</a:t>
          </a:r>
          <a:r>
            <a:rPr kumimoji="1" lang="ja-JP" altLang="en-US" sz="1300">
              <a:latin typeface="ＭＳ Ｐゴシック" panose="020B0600070205080204" pitchFamily="50" charset="-128"/>
              <a:ea typeface="ＭＳ Ｐゴシック" panose="020B0600070205080204" pitchFamily="50" charset="-128"/>
            </a:rPr>
            <a:t>円となっている。類似団体平均と比べて低い水準を保っているが、今後も現行水準を基本とした定員適正化に努める。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６年度から簡易水道事業会計及び農業集落排水事業会計が法適用化されたことに伴い、繰出金が補助費等、投資及び出資金に移行したため、前年度と比較して繰出金は減、補助費等、投資及び出資金は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・普通建設事業費は、全体で住民一人当たり</a:t>
          </a:r>
          <a:r>
            <a:rPr kumimoji="1" lang="en-US" altLang="ja-JP" sz="1300">
              <a:latin typeface="ＭＳ Ｐゴシック" panose="020B0600070205080204" pitchFamily="50" charset="-128"/>
              <a:ea typeface="ＭＳ Ｐゴシック" panose="020B0600070205080204" pitchFamily="50" charset="-128"/>
            </a:rPr>
            <a:t>238,659</a:t>
          </a:r>
          <a:r>
            <a:rPr kumimoji="1" lang="ja-JP" altLang="en-US" sz="1300">
              <a:latin typeface="ＭＳ Ｐゴシック" panose="020B0600070205080204" pitchFamily="50" charset="-128"/>
              <a:ea typeface="ＭＳ Ｐゴシック" panose="020B0600070205080204" pitchFamily="50" charset="-128"/>
            </a:rPr>
            <a:t>円となっており、類似団体平均より低い水準にあるが、今後も公共施設等総合管理計画等に基づき、事業の取捨選択をしながら、老朽化した施設の更新や長寿命化工事を適切に実施し、事業費の低減を図る。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北海道厚沢部町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3,269
3,228
460.58
5,514,889
5,428,529
83,226
3,120,887
2,785,046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16142</xdr:rowOff>
    </xdr:from>
    <xdr:to>
      <xdr:col>24</xdr:col>
      <xdr:colOff>63500</xdr:colOff>
      <xdr:row>37</xdr:row>
      <xdr:rowOff>74625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59792"/>
          <a:ext cx="838200" cy="5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74625</xdr:rowOff>
    </xdr:from>
    <xdr:to>
      <xdr:col>19</xdr:col>
      <xdr:colOff>177800</xdr:colOff>
      <xdr:row>37</xdr:row>
      <xdr:rowOff>80473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18275"/>
          <a:ext cx="889000" cy="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39230</xdr:rowOff>
    </xdr:from>
    <xdr:to>
      <xdr:col>15</xdr:col>
      <xdr:colOff>50800</xdr:colOff>
      <xdr:row>37</xdr:row>
      <xdr:rowOff>80473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382880"/>
          <a:ext cx="889000" cy="4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39230</xdr:rowOff>
    </xdr:from>
    <xdr:to>
      <xdr:col>10</xdr:col>
      <xdr:colOff>114300</xdr:colOff>
      <xdr:row>37</xdr:row>
      <xdr:rowOff>101524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82880"/>
          <a:ext cx="889000" cy="6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136792</xdr:rowOff>
    </xdr:from>
    <xdr:to>
      <xdr:col>24</xdr:col>
      <xdr:colOff>114300</xdr:colOff>
      <xdr:row>37</xdr:row>
      <xdr:rowOff>66942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0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159669</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6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23825</xdr:rowOff>
    </xdr:from>
    <xdr:to>
      <xdr:col>20</xdr:col>
      <xdr:colOff>38100</xdr:colOff>
      <xdr:row>37</xdr:row>
      <xdr:rowOff>125425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116552</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6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29673</xdr:rowOff>
    </xdr:from>
    <xdr:to>
      <xdr:col>15</xdr:col>
      <xdr:colOff>101600</xdr:colOff>
      <xdr:row>37</xdr:row>
      <xdr:rowOff>131273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7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122400</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6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159880</xdr:rowOff>
    </xdr:from>
    <xdr:to>
      <xdr:col>10</xdr:col>
      <xdr:colOff>165100</xdr:colOff>
      <xdr:row>37</xdr:row>
      <xdr:rowOff>90030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106557</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10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50724</xdr:rowOff>
    </xdr:from>
    <xdr:to>
      <xdr:col>6</xdr:col>
      <xdr:colOff>38100</xdr:colOff>
      <xdr:row>37</xdr:row>
      <xdr:rowOff>152324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9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143451</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8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121023</xdr:rowOff>
    </xdr:from>
    <xdr:to>
      <xdr:col>24</xdr:col>
      <xdr:colOff>63500</xdr:colOff>
      <xdr:row>58</xdr:row>
      <xdr:rowOff>5031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93673"/>
          <a:ext cx="838200" cy="5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154583</xdr:rowOff>
    </xdr:from>
    <xdr:to>
      <xdr:col>19</xdr:col>
      <xdr:colOff>177800</xdr:colOff>
      <xdr:row>58</xdr:row>
      <xdr:rowOff>5031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27233"/>
          <a:ext cx="889000" cy="2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146350</xdr:rowOff>
    </xdr:from>
    <xdr:to>
      <xdr:col>15</xdr:col>
      <xdr:colOff>50800</xdr:colOff>
      <xdr:row>57</xdr:row>
      <xdr:rowOff>154583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19000"/>
          <a:ext cx="889000" cy="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125325</xdr:rowOff>
    </xdr:from>
    <xdr:to>
      <xdr:col>10</xdr:col>
      <xdr:colOff>114300</xdr:colOff>
      <xdr:row>57</xdr:row>
      <xdr:rowOff>146350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97975"/>
          <a:ext cx="889000" cy="2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70223</xdr:rowOff>
    </xdr:from>
    <xdr:to>
      <xdr:col>24</xdr:col>
      <xdr:colOff>114300</xdr:colOff>
      <xdr:row>58</xdr:row>
      <xdr:rowOff>373</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4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29600</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3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125681</xdr:rowOff>
    </xdr:from>
    <xdr:to>
      <xdr:col>20</xdr:col>
      <xdr:colOff>38100</xdr:colOff>
      <xdr:row>58</xdr:row>
      <xdr:rowOff>55831</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9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46958</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91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103783</xdr:rowOff>
    </xdr:from>
    <xdr:to>
      <xdr:col>15</xdr:col>
      <xdr:colOff>101600</xdr:colOff>
      <xdr:row>58</xdr:row>
      <xdr:rowOff>33933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7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25060</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6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95550</xdr:rowOff>
    </xdr:from>
    <xdr:to>
      <xdr:col>10</xdr:col>
      <xdr:colOff>165100</xdr:colOff>
      <xdr:row>58</xdr:row>
      <xdr:rowOff>25700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6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16827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60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74525</xdr:rowOff>
    </xdr:from>
    <xdr:to>
      <xdr:col>6</xdr:col>
      <xdr:colOff>38100</xdr:colOff>
      <xdr:row>58</xdr:row>
      <xdr:rowOff>4675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4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167252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39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142316</xdr:rowOff>
    </xdr:from>
    <xdr:to>
      <xdr:col>24</xdr:col>
      <xdr:colOff>63500</xdr:colOff>
      <xdr:row>76</xdr:row>
      <xdr:rowOff>3654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01066"/>
          <a:ext cx="838200" cy="3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3654</xdr:rowOff>
    </xdr:from>
    <xdr:to>
      <xdr:col>19</xdr:col>
      <xdr:colOff>177800</xdr:colOff>
      <xdr:row>76</xdr:row>
      <xdr:rowOff>64105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33854"/>
          <a:ext cx="889000" cy="6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64105</xdr:rowOff>
    </xdr:from>
    <xdr:to>
      <xdr:col>15</xdr:col>
      <xdr:colOff>50800</xdr:colOff>
      <xdr:row>76</xdr:row>
      <xdr:rowOff>68814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094305"/>
          <a:ext cx="889000" cy="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68814</xdr:rowOff>
    </xdr:from>
    <xdr:to>
      <xdr:col>10</xdr:col>
      <xdr:colOff>114300</xdr:colOff>
      <xdr:row>77</xdr:row>
      <xdr:rowOff>14613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99014"/>
          <a:ext cx="889000" cy="11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91516</xdr:rowOff>
    </xdr:from>
    <xdr:to>
      <xdr:col>24</xdr:col>
      <xdr:colOff>114300</xdr:colOff>
      <xdr:row>76</xdr:row>
      <xdr:rowOff>21667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502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114393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0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124303</xdr:rowOff>
    </xdr:from>
    <xdr:to>
      <xdr:col>20</xdr:col>
      <xdr:colOff>38100</xdr:colOff>
      <xdr:row>76</xdr:row>
      <xdr:rowOff>54452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830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70980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5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13305</xdr:rowOff>
    </xdr:from>
    <xdr:to>
      <xdr:col>15</xdr:col>
      <xdr:colOff>101600</xdr:colOff>
      <xdr:row>76</xdr:row>
      <xdr:rowOff>114905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4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131432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81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18014</xdr:rowOff>
    </xdr:from>
    <xdr:to>
      <xdr:col>10</xdr:col>
      <xdr:colOff>165100</xdr:colOff>
      <xdr:row>76</xdr:row>
      <xdr:rowOff>119614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4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136141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23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135263</xdr:rowOff>
    </xdr:from>
    <xdr:to>
      <xdr:col>6</xdr:col>
      <xdr:colOff>38100</xdr:colOff>
      <xdr:row>77</xdr:row>
      <xdr:rowOff>65413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6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56540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5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72189</xdr:rowOff>
    </xdr:from>
    <xdr:to>
      <xdr:col>24</xdr:col>
      <xdr:colOff>63500</xdr:colOff>
      <xdr:row>97</xdr:row>
      <xdr:rowOff>74071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02839"/>
          <a:ext cx="838200" cy="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66084</xdr:rowOff>
    </xdr:from>
    <xdr:to>
      <xdr:col>19</xdr:col>
      <xdr:colOff>177800</xdr:colOff>
      <xdr:row>97</xdr:row>
      <xdr:rowOff>72189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96734"/>
          <a:ext cx="889000" cy="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66084</xdr:rowOff>
    </xdr:from>
    <xdr:to>
      <xdr:col>15</xdr:col>
      <xdr:colOff>50800</xdr:colOff>
      <xdr:row>97</xdr:row>
      <xdr:rowOff>89717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96734"/>
          <a:ext cx="889000" cy="23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89717</xdr:rowOff>
    </xdr:from>
    <xdr:to>
      <xdr:col>10</xdr:col>
      <xdr:colOff>114300</xdr:colOff>
      <xdr:row>97</xdr:row>
      <xdr:rowOff>137801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20367"/>
          <a:ext cx="889000" cy="4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23271</xdr:rowOff>
    </xdr:from>
    <xdr:to>
      <xdr:col>24</xdr:col>
      <xdr:colOff>114300</xdr:colOff>
      <xdr:row>97</xdr:row>
      <xdr:rowOff>124871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5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46148</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0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21389</xdr:rowOff>
    </xdr:from>
    <xdr:to>
      <xdr:col>20</xdr:col>
      <xdr:colOff>38100</xdr:colOff>
      <xdr:row>97</xdr:row>
      <xdr:rowOff>122989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5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139516</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2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15284</xdr:rowOff>
    </xdr:from>
    <xdr:to>
      <xdr:col>15</xdr:col>
      <xdr:colOff>101600</xdr:colOff>
      <xdr:row>97</xdr:row>
      <xdr:rowOff>116884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4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133411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2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38917</xdr:rowOff>
    </xdr:from>
    <xdr:to>
      <xdr:col>10</xdr:col>
      <xdr:colOff>165100</xdr:colOff>
      <xdr:row>97</xdr:row>
      <xdr:rowOff>140517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6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157044</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44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87001</xdr:rowOff>
    </xdr:from>
    <xdr:to>
      <xdr:col>6</xdr:col>
      <xdr:colOff>38100</xdr:colOff>
      <xdr:row>98</xdr:row>
      <xdr:rowOff>17151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1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33678</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9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38608</xdr:rowOff>
    </xdr:from>
    <xdr:to>
      <xdr:col>55</xdr:col>
      <xdr:colOff>0</xdr:colOff>
      <xdr:row>39</xdr:row>
      <xdr:rowOff>38862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5158"/>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38608</xdr:rowOff>
    </xdr:from>
    <xdr:to>
      <xdr:col>50</xdr:col>
      <xdr:colOff>114300</xdr:colOff>
      <xdr:row>39</xdr:row>
      <xdr:rowOff>38862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5158"/>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38608</xdr:rowOff>
    </xdr:from>
    <xdr:to>
      <xdr:col>45</xdr:col>
      <xdr:colOff>177800</xdr:colOff>
      <xdr:row>39</xdr:row>
      <xdr:rowOff>38735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25158"/>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37084</xdr:rowOff>
    </xdr:from>
    <xdr:to>
      <xdr:col>41</xdr:col>
      <xdr:colOff>50800</xdr:colOff>
      <xdr:row>39</xdr:row>
      <xdr:rowOff>38735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23634"/>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159258</xdr:rowOff>
    </xdr:from>
    <xdr:to>
      <xdr:col>55</xdr:col>
      <xdr:colOff>50800</xdr:colOff>
      <xdr:row>39</xdr:row>
      <xdr:rowOff>89408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74185</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892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159512</xdr:rowOff>
    </xdr:from>
    <xdr:to>
      <xdr:col>50</xdr:col>
      <xdr:colOff>165100</xdr:colOff>
      <xdr:row>39</xdr:row>
      <xdr:rowOff>89662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80789</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673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159258</xdr:rowOff>
    </xdr:from>
    <xdr:to>
      <xdr:col>46</xdr:col>
      <xdr:colOff>38100</xdr:colOff>
      <xdr:row>39</xdr:row>
      <xdr:rowOff>89408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80535</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670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159385</xdr:rowOff>
    </xdr:from>
    <xdr:to>
      <xdr:col>41</xdr:col>
      <xdr:colOff>101600</xdr:colOff>
      <xdr:row>39</xdr:row>
      <xdr:rowOff>89535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80662</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67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157734</xdr:rowOff>
    </xdr:from>
    <xdr:to>
      <xdr:col>36</xdr:col>
      <xdr:colOff>165100</xdr:colOff>
      <xdr:row>39</xdr:row>
      <xdr:rowOff>87884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79011</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655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124637</xdr:rowOff>
    </xdr:from>
    <xdr:to>
      <xdr:col>55</xdr:col>
      <xdr:colOff>0</xdr:colOff>
      <xdr:row>57</xdr:row>
      <xdr:rowOff>147727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97287"/>
          <a:ext cx="838200" cy="2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147727</xdr:rowOff>
    </xdr:from>
    <xdr:to>
      <xdr:col>50</xdr:col>
      <xdr:colOff>114300</xdr:colOff>
      <xdr:row>57</xdr:row>
      <xdr:rowOff>158042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20377"/>
          <a:ext cx="889000" cy="1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158042</xdr:rowOff>
    </xdr:from>
    <xdr:to>
      <xdr:col>45</xdr:col>
      <xdr:colOff>177800</xdr:colOff>
      <xdr:row>58</xdr:row>
      <xdr:rowOff>6231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30692"/>
          <a:ext cx="889000" cy="1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164064</xdr:rowOff>
    </xdr:from>
    <xdr:to>
      <xdr:col>41</xdr:col>
      <xdr:colOff>50800</xdr:colOff>
      <xdr:row>58</xdr:row>
      <xdr:rowOff>6231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36714"/>
          <a:ext cx="889000" cy="1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73837</xdr:rowOff>
    </xdr:from>
    <xdr:to>
      <xdr:col>55</xdr:col>
      <xdr:colOff>50800</xdr:colOff>
      <xdr:row>58</xdr:row>
      <xdr:rowOff>3987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4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96714</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97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96927</xdr:rowOff>
    </xdr:from>
    <xdr:to>
      <xdr:col>50</xdr:col>
      <xdr:colOff>165100</xdr:colOff>
      <xdr:row>58</xdr:row>
      <xdr:rowOff>27077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6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43604</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107242</xdr:rowOff>
    </xdr:from>
    <xdr:to>
      <xdr:col>46</xdr:col>
      <xdr:colOff>38100</xdr:colOff>
      <xdr:row>58</xdr:row>
      <xdr:rowOff>37392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7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28519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97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126881</xdr:rowOff>
    </xdr:from>
    <xdr:to>
      <xdr:col>41</xdr:col>
      <xdr:colOff>101600</xdr:colOff>
      <xdr:row>58</xdr:row>
      <xdr:rowOff>57031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9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48158</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99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113264</xdr:rowOff>
    </xdr:from>
    <xdr:to>
      <xdr:col>36</xdr:col>
      <xdr:colOff>165100</xdr:colOff>
      <xdr:row>58</xdr:row>
      <xdr:rowOff>43414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8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59941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6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39356</xdr:rowOff>
    </xdr:from>
    <xdr:to>
      <xdr:col>55</xdr:col>
      <xdr:colOff>0</xdr:colOff>
      <xdr:row>78</xdr:row>
      <xdr:rowOff>30615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41006"/>
          <a:ext cx="838200" cy="16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52302</xdr:rowOff>
    </xdr:from>
    <xdr:to>
      <xdr:col>50</xdr:col>
      <xdr:colOff>114300</xdr:colOff>
      <xdr:row>78</xdr:row>
      <xdr:rowOff>30615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11052"/>
          <a:ext cx="889000" cy="49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52302</xdr:rowOff>
    </xdr:from>
    <xdr:to>
      <xdr:col>45</xdr:col>
      <xdr:colOff>177800</xdr:colOff>
      <xdr:row>76</xdr:row>
      <xdr:rowOff>49707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11052"/>
          <a:ext cx="889000" cy="16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49707</xdr:rowOff>
    </xdr:from>
    <xdr:to>
      <xdr:col>41</xdr:col>
      <xdr:colOff>50800</xdr:colOff>
      <xdr:row>77</xdr:row>
      <xdr:rowOff>94799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079907"/>
          <a:ext cx="889000" cy="21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160006</xdr:rowOff>
    </xdr:from>
    <xdr:to>
      <xdr:col>55</xdr:col>
      <xdr:colOff>50800</xdr:colOff>
      <xdr:row>77</xdr:row>
      <xdr:rowOff>90156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9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11433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4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151265</xdr:rowOff>
    </xdr:from>
    <xdr:to>
      <xdr:col>50</xdr:col>
      <xdr:colOff>165100</xdr:colOff>
      <xdr:row>78</xdr:row>
      <xdr:rowOff>81415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5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72542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1502</xdr:rowOff>
    </xdr:from>
    <xdr:to>
      <xdr:col>46</xdr:col>
      <xdr:colOff>38100</xdr:colOff>
      <xdr:row>75</xdr:row>
      <xdr:rowOff>103102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86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119629</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635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170357</xdr:rowOff>
    </xdr:from>
    <xdr:to>
      <xdr:col>41</xdr:col>
      <xdr:colOff>101600</xdr:colOff>
      <xdr:row>76</xdr:row>
      <xdr:rowOff>100507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2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117035</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43999</xdr:rowOff>
    </xdr:from>
    <xdr:to>
      <xdr:col>36</xdr:col>
      <xdr:colOff>165100</xdr:colOff>
      <xdr:row>77</xdr:row>
      <xdr:rowOff>145599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4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162126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2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135004</xdr:rowOff>
    </xdr:from>
    <xdr:to>
      <xdr:col>55</xdr:col>
      <xdr:colOff>0</xdr:colOff>
      <xdr:row>98</xdr:row>
      <xdr:rowOff>153015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937104"/>
          <a:ext cx="838200" cy="18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152915</xdr:rowOff>
    </xdr:from>
    <xdr:to>
      <xdr:col>50</xdr:col>
      <xdr:colOff>114300</xdr:colOff>
      <xdr:row>98</xdr:row>
      <xdr:rowOff>153015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955015"/>
          <a:ext cx="8890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110995</xdr:rowOff>
    </xdr:from>
    <xdr:to>
      <xdr:col>45</xdr:col>
      <xdr:colOff>177800</xdr:colOff>
      <xdr:row>98</xdr:row>
      <xdr:rowOff>152915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913095"/>
          <a:ext cx="889000" cy="4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110995</xdr:rowOff>
    </xdr:from>
    <xdr:to>
      <xdr:col>41</xdr:col>
      <xdr:colOff>50800</xdr:colOff>
      <xdr:row>98</xdr:row>
      <xdr:rowOff>152516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13095"/>
          <a:ext cx="889000" cy="4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84204</xdr:rowOff>
    </xdr:from>
    <xdr:to>
      <xdr:col>55</xdr:col>
      <xdr:colOff>50800</xdr:colOff>
      <xdr:row>99</xdr:row>
      <xdr:rowOff>14354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8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170581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0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102215</xdr:rowOff>
    </xdr:from>
    <xdr:to>
      <xdr:col>50</xdr:col>
      <xdr:colOff>165100</xdr:colOff>
      <xdr:row>99</xdr:row>
      <xdr:rowOff>32365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90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23492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9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102115</xdr:rowOff>
    </xdr:from>
    <xdr:to>
      <xdr:col>46</xdr:col>
      <xdr:colOff>38100</xdr:colOff>
      <xdr:row>99</xdr:row>
      <xdr:rowOff>32265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23392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9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60195</xdr:rowOff>
    </xdr:from>
    <xdr:to>
      <xdr:col>41</xdr:col>
      <xdr:colOff>101600</xdr:colOff>
      <xdr:row>98</xdr:row>
      <xdr:rowOff>161795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6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152922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5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101716</xdr:rowOff>
    </xdr:from>
    <xdr:to>
      <xdr:col>36</xdr:col>
      <xdr:colOff>165100</xdr:colOff>
      <xdr:row>99</xdr:row>
      <xdr:rowOff>31866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0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22993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9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124738</xdr:rowOff>
    </xdr:from>
    <xdr:to>
      <xdr:col>85</xdr:col>
      <xdr:colOff>127000</xdr:colOff>
      <xdr:row>38</xdr:row>
      <xdr:rowOff>14377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68388"/>
          <a:ext cx="838200" cy="6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14377</xdr:rowOff>
    </xdr:from>
    <xdr:to>
      <xdr:col>81</xdr:col>
      <xdr:colOff>50800</xdr:colOff>
      <xdr:row>38</xdr:row>
      <xdr:rowOff>16728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29477"/>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16728</xdr:rowOff>
    </xdr:from>
    <xdr:to>
      <xdr:col>76</xdr:col>
      <xdr:colOff>114300</xdr:colOff>
      <xdr:row>38</xdr:row>
      <xdr:rowOff>33310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31828"/>
          <a:ext cx="889000" cy="1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19319</xdr:rowOff>
    </xdr:from>
    <xdr:to>
      <xdr:col>71</xdr:col>
      <xdr:colOff>177800</xdr:colOff>
      <xdr:row>38</xdr:row>
      <xdr:rowOff>33310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362969"/>
          <a:ext cx="889000" cy="18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73938</xdr:rowOff>
    </xdr:from>
    <xdr:to>
      <xdr:col>85</xdr:col>
      <xdr:colOff>177800</xdr:colOff>
      <xdr:row>38</xdr:row>
      <xdr:rowOff>4088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96815</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6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135028</xdr:rowOff>
    </xdr:from>
    <xdr:to>
      <xdr:col>81</xdr:col>
      <xdr:colOff>101600</xdr:colOff>
      <xdr:row>38</xdr:row>
      <xdr:rowOff>65177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786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56304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7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137378</xdr:rowOff>
    </xdr:from>
    <xdr:to>
      <xdr:col>76</xdr:col>
      <xdr:colOff>165100</xdr:colOff>
      <xdr:row>38</xdr:row>
      <xdr:rowOff>67528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58655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7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153960</xdr:rowOff>
    </xdr:from>
    <xdr:to>
      <xdr:col>72</xdr:col>
      <xdr:colOff>38100</xdr:colOff>
      <xdr:row>38</xdr:row>
      <xdr:rowOff>84110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9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75237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9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139969</xdr:rowOff>
    </xdr:from>
    <xdr:to>
      <xdr:col>67</xdr:col>
      <xdr:colOff>101600</xdr:colOff>
      <xdr:row>37</xdr:row>
      <xdr:rowOff>70119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1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86646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08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169395</xdr:rowOff>
    </xdr:from>
    <xdr:to>
      <xdr:col>85</xdr:col>
      <xdr:colOff>127000</xdr:colOff>
      <xdr:row>58</xdr:row>
      <xdr:rowOff>51981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42045"/>
          <a:ext cx="838200" cy="5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51981</xdr:rowOff>
    </xdr:from>
    <xdr:to>
      <xdr:col>81</xdr:col>
      <xdr:colOff>50800</xdr:colOff>
      <xdr:row>58</xdr:row>
      <xdr:rowOff>83917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96081"/>
          <a:ext cx="889000" cy="3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81355</xdr:rowOff>
    </xdr:from>
    <xdr:to>
      <xdr:col>76</xdr:col>
      <xdr:colOff>114300</xdr:colOff>
      <xdr:row>58</xdr:row>
      <xdr:rowOff>83917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25455"/>
          <a:ext cx="889000" cy="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81355</xdr:rowOff>
    </xdr:from>
    <xdr:to>
      <xdr:col>71</xdr:col>
      <xdr:colOff>177800</xdr:colOff>
      <xdr:row>58</xdr:row>
      <xdr:rowOff>93371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025455"/>
          <a:ext cx="889000" cy="1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118595</xdr:rowOff>
    </xdr:from>
    <xdr:to>
      <xdr:col>85</xdr:col>
      <xdr:colOff>177800</xdr:colOff>
      <xdr:row>58</xdr:row>
      <xdr:rowOff>48745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9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97022</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6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1181</xdr:rowOff>
    </xdr:from>
    <xdr:to>
      <xdr:col>81</xdr:col>
      <xdr:colOff>101600</xdr:colOff>
      <xdr:row>58</xdr:row>
      <xdr:rowOff>102781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4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93908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38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33117</xdr:rowOff>
    </xdr:from>
    <xdr:to>
      <xdr:col>76</xdr:col>
      <xdr:colOff>165100</xdr:colOff>
      <xdr:row>58</xdr:row>
      <xdr:rowOff>134717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7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125844</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6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30555</xdr:rowOff>
    </xdr:from>
    <xdr:to>
      <xdr:col>72</xdr:col>
      <xdr:colOff>38100</xdr:colOff>
      <xdr:row>58</xdr:row>
      <xdr:rowOff>132155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123282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67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42571</xdr:rowOff>
    </xdr:from>
    <xdr:to>
      <xdr:col>67</xdr:col>
      <xdr:colOff>101600</xdr:colOff>
      <xdr:row>58</xdr:row>
      <xdr:rowOff>144171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8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135298</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79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44447</xdr:rowOff>
    </xdr:from>
    <xdr:to>
      <xdr:col>85</xdr:col>
      <xdr:colOff>127000</xdr:colOff>
      <xdr:row>79</xdr:row>
      <xdr:rowOff>44448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88997"/>
          <a:ext cx="8382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38604</xdr:rowOff>
    </xdr:from>
    <xdr:to>
      <xdr:col>81</xdr:col>
      <xdr:colOff>50800</xdr:colOff>
      <xdr:row>79</xdr:row>
      <xdr:rowOff>44448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3154"/>
          <a:ext cx="889000" cy="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38604</xdr:rowOff>
    </xdr:from>
    <xdr:to>
      <xdr:col>76</xdr:col>
      <xdr:colOff>114300</xdr:colOff>
      <xdr:row>79</xdr:row>
      <xdr:rowOff>44448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83154"/>
          <a:ext cx="889000" cy="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41805</xdr:rowOff>
    </xdr:from>
    <xdr:to>
      <xdr:col>71</xdr:col>
      <xdr:colOff>177800</xdr:colOff>
      <xdr:row>79</xdr:row>
      <xdr:rowOff>44448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6355"/>
          <a:ext cx="889000" cy="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165097</xdr:rowOff>
    </xdr:from>
    <xdr:to>
      <xdr:col>85</xdr:col>
      <xdr:colOff>177800</xdr:colOff>
      <xdr:row>79</xdr:row>
      <xdr:rowOff>95247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165098</xdr:rowOff>
    </xdr:from>
    <xdr:to>
      <xdr:col>81</xdr:col>
      <xdr:colOff>101600</xdr:colOff>
      <xdr:row>79</xdr:row>
      <xdr:rowOff>95248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86375</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159254</xdr:rowOff>
    </xdr:from>
    <xdr:to>
      <xdr:col>76</xdr:col>
      <xdr:colOff>165100</xdr:colOff>
      <xdr:row>79</xdr:row>
      <xdr:rowOff>89404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80531</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165098</xdr:rowOff>
    </xdr:from>
    <xdr:to>
      <xdr:col>72</xdr:col>
      <xdr:colOff>38100</xdr:colOff>
      <xdr:row>79</xdr:row>
      <xdr:rowOff>95248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86375</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162455</xdr:rowOff>
    </xdr:from>
    <xdr:to>
      <xdr:col>67</xdr:col>
      <xdr:colOff>101600</xdr:colOff>
      <xdr:row>79</xdr:row>
      <xdr:rowOff>92605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83732</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62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99999</xdr:rowOff>
    </xdr:from>
    <xdr:to>
      <xdr:col>85</xdr:col>
      <xdr:colOff>127000</xdr:colOff>
      <xdr:row>97</xdr:row>
      <xdr:rowOff>106821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730649"/>
          <a:ext cx="838200" cy="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99999</xdr:rowOff>
    </xdr:from>
    <xdr:to>
      <xdr:col>81</xdr:col>
      <xdr:colOff>50800</xdr:colOff>
      <xdr:row>97</xdr:row>
      <xdr:rowOff>105938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30649"/>
          <a:ext cx="889000" cy="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105938</xdr:rowOff>
    </xdr:from>
    <xdr:to>
      <xdr:col>76</xdr:col>
      <xdr:colOff>114300</xdr:colOff>
      <xdr:row>97</xdr:row>
      <xdr:rowOff>122185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36588"/>
          <a:ext cx="889000" cy="1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122185</xdr:rowOff>
    </xdr:from>
    <xdr:to>
      <xdr:col>71</xdr:col>
      <xdr:colOff>177800</xdr:colOff>
      <xdr:row>97</xdr:row>
      <xdr:rowOff>138269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52835"/>
          <a:ext cx="889000" cy="1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56021</xdr:rowOff>
    </xdr:from>
    <xdr:to>
      <xdr:col>85</xdr:col>
      <xdr:colOff>177800</xdr:colOff>
      <xdr:row>97</xdr:row>
      <xdr:rowOff>157621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8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34448</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65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49199</xdr:rowOff>
    </xdr:from>
    <xdr:to>
      <xdr:col>81</xdr:col>
      <xdr:colOff>101600</xdr:colOff>
      <xdr:row>97</xdr:row>
      <xdr:rowOff>150799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7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141926</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772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55138</xdr:rowOff>
    </xdr:from>
    <xdr:to>
      <xdr:col>76</xdr:col>
      <xdr:colOff>165100</xdr:colOff>
      <xdr:row>97</xdr:row>
      <xdr:rowOff>156738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8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147865</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778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71385</xdr:rowOff>
    </xdr:from>
    <xdr:to>
      <xdr:col>72</xdr:col>
      <xdr:colOff>38100</xdr:colOff>
      <xdr:row>98</xdr:row>
      <xdr:rowOff>1535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0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164112</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79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87469</xdr:rowOff>
    </xdr:from>
    <xdr:to>
      <xdr:col>67</xdr:col>
      <xdr:colOff>101600</xdr:colOff>
      <xdr:row>98</xdr:row>
      <xdr:rowOff>17619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1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8746</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10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415,851</a:t>
          </a:r>
          <a:r>
            <a:rPr kumimoji="1" lang="ja-JP" altLang="en-US" sz="1300">
              <a:latin typeface="ＭＳ Ｐゴシック" panose="020B0600070205080204" pitchFamily="50" charset="-128"/>
              <a:ea typeface="ＭＳ Ｐゴシック" panose="020B0600070205080204" pitchFamily="50" charset="-128"/>
            </a:rPr>
            <a:t>円となっており、昨年度より大幅に増加し、類似団体平均を上回っているが、防災備蓄倉庫への太陽光発電設備等設置工事費や道の駅物産館建替に伴う設計費などの増が要因となっている。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164,451</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べて高い水準で推移しているが、国保病院事業会計への赤字補填的な繰出金が多額になっていることが主な要因となっている。今後も入院患者の減少などによる繰出金の増加が予測されるが、病院機能の見直しや、経営改革に総合的に取り組み、一般会計の負担額を減らしていくよう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91,337</a:t>
          </a:r>
          <a:r>
            <a:rPr kumimoji="1" lang="ja-JP" altLang="en-US" sz="1300">
              <a:latin typeface="ＭＳ Ｐゴシック" panose="020B0600070205080204" pitchFamily="50" charset="-128"/>
              <a:ea typeface="ＭＳ Ｐゴシック" panose="020B0600070205080204" pitchFamily="50" charset="-128"/>
            </a:rPr>
            <a:t>円となっており、昨年度より</a:t>
          </a:r>
          <a:r>
            <a:rPr kumimoji="1" lang="en-US" altLang="ja-JP" sz="1300">
              <a:latin typeface="ＭＳ Ｐゴシック" panose="020B0600070205080204" pitchFamily="50" charset="-128"/>
              <a:ea typeface="ＭＳ Ｐゴシック" panose="020B0600070205080204" pitchFamily="50" charset="-128"/>
            </a:rPr>
            <a:t>42,706</a:t>
          </a:r>
          <a:r>
            <a:rPr kumimoji="1" lang="ja-JP" altLang="en-US" sz="1300">
              <a:latin typeface="ＭＳ Ｐゴシック" panose="020B0600070205080204" pitchFamily="50" charset="-128"/>
              <a:ea typeface="ＭＳ Ｐゴシック" panose="020B0600070205080204" pitchFamily="50" charset="-128"/>
            </a:rPr>
            <a:t>円増加しているが、うずら温泉改修事業費の増によるものである。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北海道厚沢部町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令和６年度は、物価高騰等による財政需要の増加により、実質単年度収支が赤字に転じているが、財政調整基金の取り崩しにより実質収支は黒字となっている。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今後も引き続き収入の確保及び事務の整理・合理化等により歳出の削減に努める。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北海道厚沢部町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資金不足はなく、連結実質赤字比率の指標としては問題ない。ただし、国民健康保険病院事業会計及び農業集落排水事業会計については、一般会計から毎年多額の繰出を行っていることから。引き続き経営改善の検討が必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なお、簡易水道事業会計及び農業集落排水事業会計は、令和６年度から法適用化となったため、令和５年度以前の数値はその他会計に含まれている。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北海道厚沢部町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実質公債費比率の分子は、元利償還金が前年度から</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百万円減少したこと等により、</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百万円の減となった。長期的な視点では、大型事業実施に伴い地方債発行が増加し、比率が上昇することが予測されるが、引き続き適正な水準は確保される見込みであり問題はない。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当町では満期一括償還地方債がないため、積み立てを行っていない。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北海道厚沢部町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将来負担を充当可能財源が上回っており、将来負担は発生していない。今後も起債および職員数の適正管理により将来負担の無い状況を継続する。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北海道厚沢部町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財政調整基金に決算剰余金分等として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万円積み立てたほか、ふるさとづくり基金に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万円積み立てたものの、うずら温泉改修事業等のため公共施設整備基金を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万円、財政調整基金については財源補填のため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万円取り崩しを行ったため、基金全体では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的な財政負担を見据えた積み立てを実施していくが、人口減少等に伴う歳入の減少や物価高騰等による各経費の増加などによる財源不足に対応するため取り崩しも行っていく必要があることから、減少傾向で推移する見込。</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ふるさとづくり基金：誰もが安心して暮らせる、個性豊かで活力に満ちた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素敵な過疎のまち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を実現するための施策を推進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子育て支援事業基金：すべての子どもたちが心身ともに健やかに生まれ育つことのできる環境を整えるための施策を推進</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公共施設整備基金：うずら温泉改修事業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万円のほか、小中学校冷房設備設置事業のため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公共施設整備基金：これまで各施設の更新事業等に備えて積み立てを行ってきたが、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や国保病院など、老朽化が進む施設の改修事業等により減少していく見込み。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決算剰余金等として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万積み立てたものの、財源補填のため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標準財政規模の</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％の範囲内を目安として積み立て・取り崩しを行っていくことを予定</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しているが、今後の財政需要の高まりにより、取り崩しを余儀なくされることが懸念される。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年度普通交付税に算入された臨時財政対策債償還基金費相当分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万円を積み立てたが、近年の大型事業に伴う過疎対策事業債等の償還のため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今後も償還のため計画的に取り崩しを行うことから減少していく見込。</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F928802-9305-4350-88FF-5545BC90A5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FDC364E-2325-4F82-BBC5-006DD4F275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A565424-E616-4CE0-878A-024BBCA82B42}"/>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A398B06-53F1-4749-946B-89BD13507F5F}"/>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4C3A558-D6B1-410B-94DD-74A84026197D}"/>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4D04950-15D8-48F4-9DA1-0A7D6B3870EF}"/>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FFF5D87-FB68-4F37-BF53-D9BCDD8A8D37}"/>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4F5B053-9373-4664-B17D-6EEA6217D6DF}"/>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21C7CF3-10AF-49C5-9FEB-6FBE5C60D786}"/>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8602663-C14B-4782-B306-9FEDAC61B911}"/>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6D775EE-8F4C-4694-88F7-3C5F7308B1BC}"/>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45D5D40-2FA2-49F6-93F2-105072B682E7}"/>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30E0BBE-1F90-4E6D-8EF8-5296437ABB15}"/>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164074C-035B-4D7F-A415-DEB052C0387D}"/>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64FEB8D-DEA7-4589-8641-40279FA9663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F7ABC88-4E90-45B6-8ACD-6909E51755FF}"/>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北海道厚沢部町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9DFD145-834F-46B9-9B5D-8BF114FA240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C7CF867-6CFF-4801-ADA1-04F6E09D59D3}"/>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B90C9D0-A41D-4380-8735-4342BDAE579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3C83850-D79A-4C75-9C3E-C1057B10BA13}"/>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C21F375-0DC4-4998-BCCF-56BEBBF6FC1A}"/>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C4A8030-B82A-4415-9300-919434E3C06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3,269
3,228
460.58
5,514,889
5,428,529
83,226
3,120,887
2,785,046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C2E6FCC-E216-4694-991C-BF964EA434F9}"/>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F3449AE-C72F-4D4E-8DD5-7C23E8C6205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75C80AE-687F-4C63-B73A-BE847BDAED4A}"/>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FC2E5AE-C5C5-4D65-86BA-DE44DF6A6313}"/>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E88D83C-2DA6-463A-AC0F-5733EB430307}"/>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3C5A483-1F1D-4BC3-AFF7-91FDA9CD488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C992EB8-9380-4CB2-99FC-60CB93D994A9}"/>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7CA1426-03B6-4431-8685-36DB49D909C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F5C9CB7-8F02-4299-B279-F277BFF149FD}"/>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FE955BF-DBB1-47B2-8ABB-CEB1B75B50E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243D81F-FCFE-419A-97D7-2CA114CDFDE8}"/>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29695B1-FDCF-425E-8561-4B593C0F0A9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E559039-991A-4EE9-B0B7-5684AB5A0F4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8258414-71A9-4D61-B0BC-7B8DFE1C2787}"/>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F03266E-DDD7-46C9-A230-EA1AC88F391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C2C9643-DD02-42B3-A460-A751251CA63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24AAD0E-8742-4051-92CD-DA34218DAE5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3ACD986-72E6-439C-802A-09942653D089}"/>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91A733F-8703-4955-99DD-E4B86A19D8B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728F5CD-F310-413B-A18B-60C2A6C4897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C9D1B58-9536-48B7-B4AF-CE78B2F6865F}"/>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6ED47CB-A295-4964-BF3B-DC3435FC492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DD535CA-C090-4CBD-B72A-25AD3A1C139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861D6D5-5631-4F5F-8A68-D863B6AFA5A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4540864-60EC-416B-B373-4ABA2B5DE0C3}"/>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AADF39A-CF34-4CF5-AE05-45DCE8616D7C}"/>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AE9F962-977C-4388-B352-38DB41D2789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F06AF19-90CE-42AE-B3DA-DF956AD3D2A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1B185BE-1C67-458A-9140-3B8BE9A2AF6A}"/>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64C6D53-FB5C-439B-AB11-818B4C93A3B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D68B6DB-0366-4C1B-91A1-8C29E4940DF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AFEFB3A-D278-4783-9027-B16F8073D614}"/>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E9B14BB-30CB-40B1-8AE2-A102F97E7EA1}"/>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3AB96E0-D37D-40A9-BBE4-A43D0CD255D1}"/>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BFD981A-BD24-4F66-BED4-A6A722ABC19E}"/>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当町の有形固定資産減価償却率は、</a:t>
          </a:r>
          <a:r>
            <a:rPr kumimoji="1" lang="en-US" altLang="ja-JP" sz="1100">
              <a:latin typeface="ＭＳ Ｐゴシック" panose="020B0600070205080204" pitchFamily="50" charset="-128"/>
              <a:ea typeface="ＭＳ Ｐゴシック" panose="020B0600070205080204" pitchFamily="50" charset="-128"/>
            </a:rPr>
            <a:t>70.3</a:t>
          </a:r>
          <a:r>
            <a:rPr kumimoji="1" lang="ja-JP" altLang="en-US" sz="1100">
              <a:latin typeface="ＭＳ Ｐゴシック" panose="020B0600070205080204" pitchFamily="50" charset="-128"/>
              <a:ea typeface="ＭＳ Ｐゴシック" panose="020B0600070205080204" pitchFamily="50" charset="-128"/>
            </a:rPr>
            <a:t>％と類似団体平均を</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％上回っている。保有する有形固定資産の老朽化が進んでおり、今後も増加が見込まれるが、公共施設等総合管理計画及び個別施設計画に基づき、公共施設等の適正管理に努める必要がある。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C22AD80-A0C4-40FB-99DB-085ABE1AA31D}"/>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F8FBDD3-3F88-49E7-B52F-B94EE0833B6F}"/>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B56DCA1-3C65-4329-8033-70C3F0704DFC}"/>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AB2B4AA-6F4B-40EE-B934-3F7137B9B0B5}"/>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9D62658-E771-4AD9-9C60-0C7467A80CF6}"/>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5B8616B-B5FD-4E89-98FE-F63E8DD6D911}"/>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7FD986A-800B-46AC-A066-457606241ADF}"/>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7DD752A-11D9-4A62-8CE6-7ECC686CDC88}"/>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D7C9EA7-6169-44C4-9335-77B5FE0D0099}"/>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CF87B77-7B6D-4853-A7D1-1AEA273D5357}"/>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73F3AFA-6CC5-4087-A495-CE8C1DE3010A}"/>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50AB927-D007-45E1-B05F-515A402FA86C}"/>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A68F7AD-3C9D-471C-87B4-878EEE4FC743}"/>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AE154E7-CE33-4870-9C70-F17675650233}"/>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0087B53-E66E-40E5-89E7-39A867DBE290}"/>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D67F94A-3648-44B6-B4D4-7074574C295D}"/>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93DBD88-9BDB-47A6-B038-82B1A5A7CA14}"/>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815E9725-1C1B-4C10-8C1F-824D5A209A3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FCF7DD5C-737E-4477-BD6F-5940D55343AF}"/>
            </a:ext>
          </a:extLst>
        </xdr:cNvPr>
        <xdr:cNvCxnSpPr/>
      </xdr:nvCxnSpPr>
      <xdr:spPr>
        <a:xfrm flipV="1">
          <a:off x="4206240" y="5090251"/>
          <a:ext cx="127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F9955D9D-2B0E-4B47-A2D1-3B9AD5667C28}"/>
            </a:ext>
          </a:extLst>
        </xdr:cNvPr>
        <xdr:cNvSpPr txBox="1"/>
      </xdr:nvSpPr>
      <xdr:spPr>
        <a:xfrm>
          <a:off x="4258945" y="659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9B6F8AD8-6B5B-4C5D-B38A-5640F697B452}"/>
            </a:ext>
          </a:extLst>
        </xdr:cNvPr>
        <xdr:cNvCxnSpPr/>
      </xdr:nvCxnSpPr>
      <xdr:spPr>
        <a:xfrm>
          <a:off x="4119245" y="65888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0EC18A9F-147E-432E-A814-32204A83DB36}"/>
            </a:ext>
          </a:extLst>
        </xdr:cNvPr>
        <xdr:cNvSpPr txBox="1"/>
      </xdr:nvSpPr>
      <xdr:spPr>
        <a:xfrm>
          <a:off x="4258945" y="486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24F4A016-A605-43E1-B507-980220EC2366}"/>
            </a:ext>
          </a:extLst>
        </xdr:cNvPr>
        <xdr:cNvCxnSpPr/>
      </xdr:nvCxnSpPr>
      <xdr:spPr>
        <a:xfrm>
          <a:off x="4119245" y="50902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B137A4D8-AE88-4AE2-8AE6-5AF9CC5148D9}"/>
            </a:ext>
          </a:extLst>
        </xdr:cNvPr>
        <xdr:cNvSpPr txBox="1"/>
      </xdr:nvSpPr>
      <xdr:spPr>
        <a:xfrm>
          <a:off x="4258945" y="5770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DECC827F-3BB9-4B21-881E-973B225C35F2}"/>
            </a:ext>
          </a:extLst>
        </xdr:cNvPr>
        <xdr:cNvSpPr/>
      </xdr:nvSpPr>
      <xdr:spPr>
        <a:xfrm>
          <a:off x="4157345" y="5914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DE16DEA9-0464-4D97-9D3F-BDF5D7E509DF}"/>
            </a:ext>
          </a:extLst>
        </xdr:cNvPr>
        <xdr:cNvSpPr/>
      </xdr:nvSpPr>
      <xdr:spPr>
        <a:xfrm>
          <a:off x="3537585" y="5893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A2C52E15-90FA-4E19-A4BF-B97E94A47A74}"/>
            </a:ext>
          </a:extLst>
        </xdr:cNvPr>
        <xdr:cNvSpPr/>
      </xdr:nvSpPr>
      <xdr:spPr>
        <a:xfrm>
          <a:off x="286702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277B3975-BC5A-4F4F-B680-1CE921AA534E}"/>
            </a:ext>
          </a:extLst>
        </xdr:cNvPr>
        <xdr:cNvSpPr/>
      </xdr:nvSpPr>
      <xdr:spPr>
        <a:xfrm>
          <a:off x="219646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2ECF56DD-F974-4334-ABFB-B64378A75618}"/>
            </a:ext>
          </a:extLst>
        </xdr:cNvPr>
        <xdr:cNvSpPr/>
      </xdr:nvSpPr>
      <xdr:spPr>
        <a:xfrm>
          <a:off x="1525905" y="5745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B111367-DC63-45E9-AD28-2C9F9DF29D47}"/>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9F13816-5464-4538-B7FE-F5F18F29729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C1A24C2-E893-4AED-8101-317386AB958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A8BC4D0-C223-4931-BCC4-6DCCD885FA5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9F7FA76-A94C-460D-9588-FEA100C925C5}"/>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58692</xdr:rowOff>
    </xdr:from>
    <xdr:to>
      <xdr:col>23</xdr:col>
      <xdr:colOff>136525</xdr:colOff>
      <xdr:row>31</xdr:row>
      <xdr:rowOff>160292</xdr:rowOff>
    </xdr:to>
    <xdr:sp macro="" textlink="">
      <xdr:nvSpPr>
        <xdr:cNvPr id="93" name="楕円 92">
          <a:extLst>
            <a:ext uri="{FF2B5EF4-FFF2-40B4-BE49-F238E27FC236}">
              <a16:creationId xmlns:a16="http://schemas.microsoft.com/office/drawing/2014/main" id="{81E66592-4CAC-40E1-89D8-F85A264282A3}"/>
            </a:ext>
          </a:extLst>
        </xdr:cNvPr>
        <xdr:cNvSpPr/>
      </xdr:nvSpPr>
      <xdr:spPr>
        <a:xfrm>
          <a:off x="4157345" y="602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37119</xdr:rowOff>
    </xdr:from>
    <xdr:ext cx="405111" cy="259045"/>
    <xdr:sp macro="" textlink="">
      <xdr:nvSpPr>
        <xdr:cNvPr id="94" name="有形固定資産減価償却率該当値テキスト">
          <a:extLst>
            <a:ext uri="{FF2B5EF4-FFF2-40B4-BE49-F238E27FC236}">
              <a16:creationId xmlns:a16="http://schemas.microsoft.com/office/drawing/2014/main" id="{D033E1E4-3AD6-495A-889A-16C3C4B01DCE}"/>
            </a:ext>
          </a:extLst>
        </xdr:cNvPr>
        <xdr:cNvSpPr txBox="1"/>
      </xdr:nvSpPr>
      <xdr:spPr>
        <a:xfrm>
          <a:off x="4258945" y="600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12428</xdr:rowOff>
    </xdr:from>
    <xdr:to>
      <xdr:col>19</xdr:col>
      <xdr:colOff>187325</xdr:colOff>
      <xdr:row>31</xdr:row>
      <xdr:rowOff>114028</xdr:rowOff>
    </xdr:to>
    <xdr:sp macro="" textlink="">
      <xdr:nvSpPr>
        <xdr:cNvPr id="95" name="楕円 94">
          <a:extLst>
            <a:ext uri="{FF2B5EF4-FFF2-40B4-BE49-F238E27FC236}">
              <a16:creationId xmlns:a16="http://schemas.microsoft.com/office/drawing/2014/main" id="{DD1E00C5-73FA-4838-B101-E4F4A55623B0}"/>
            </a:ext>
          </a:extLst>
        </xdr:cNvPr>
        <xdr:cNvSpPr/>
      </xdr:nvSpPr>
      <xdr:spPr>
        <a:xfrm>
          <a:off x="3537585" y="5978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63228</xdr:rowOff>
    </xdr:from>
    <xdr:to>
      <xdr:col>23</xdr:col>
      <xdr:colOff>85725</xdr:colOff>
      <xdr:row>31</xdr:row>
      <xdr:rowOff>109492</xdr:rowOff>
    </xdr:to>
    <xdr:cxnSp macro="">
      <xdr:nvCxnSpPr>
        <xdr:cNvPr id="96" name="直線コネクタ 95">
          <a:extLst>
            <a:ext uri="{FF2B5EF4-FFF2-40B4-BE49-F238E27FC236}">
              <a16:creationId xmlns:a16="http://schemas.microsoft.com/office/drawing/2014/main" id="{2B500A9A-F2B4-46FB-B570-CCF4918DC2EC}"/>
            </a:ext>
          </a:extLst>
        </xdr:cNvPr>
        <xdr:cNvCxnSpPr/>
      </xdr:nvCxnSpPr>
      <xdr:spPr>
        <a:xfrm>
          <a:off x="3588385" y="6029688"/>
          <a:ext cx="6197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122192</xdr:rowOff>
    </xdr:from>
    <xdr:to>
      <xdr:col>15</xdr:col>
      <xdr:colOff>187325</xdr:colOff>
      <xdr:row>31</xdr:row>
      <xdr:rowOff>52342</xdr:rowOff>
    </xdr:to>
    <xdr:sp macro="" textlink="">
      <xdr:nvSpPr>
        <xdr:cNvPr id="97" name="楕円 96">
          <a:extLst>
            <a:ext uri="{FF2B5EF4-FFF2-40B4-BE49-F238E27FC236}">
              <a16:creationId xmlns:a16="http://schemas.microsoft.com/office/drawing/2014/main" id="{2C37B717-1780-48D4-993D-D39E3BC403B4}"/>
            </a:ext>
          </a:extLst>
        </xdr:cNvPr>
        <xdr:cNvSpPr/>
      </xdr:nvSpPr>
      <xdr:spPr>
        <a:xfrm>
          <a:off x="2867025" y="5921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1542</xdr:rowOff>
    </xdr:from>
    <xdr:to>
      <xdr:col>19</xdr:col>
      <xdr:colOff>136525</xdr:colOff>
      <xdr:row>31</xdr:row>
      <xdr:rowOff>63228</xdr:rowOff>
    </xdr:to>
    <xdr:cxnSp macro="">
      <xdr:nvCxnSpPr>
        <xdr:cNvPr id="98" name="直線コネクタ 97">
          <a:extLst>
            <a:ext uri="{FF2B5EF4-FFF2-40B4-BE49-F238E27FC236}">
              <a16:creationId xmlns:a16="http://schemas.microsoft.com/office/drawing/2014/main" id="{D71A5A50-D6F3-4BC9-80FE-5732172F3EEA}"/>
            </a:ext>
          </a:extLst>
        </xdr:cNvPr>
        <xdr:cNvCxnSpPr/>
      </xdr:nvCxnSpPr>
      <xdr:spPr>
        <a:xfrm>
          <a:off x="2917825" y="5968002"/>
          <a:ext cx="67056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88265</xdr:rowOff>
    </xdr:from>
    <xdr:to>
      <xdr:col>11</xdr:col>
      <xdr:colOff>187325</xdr:colOff>
      <xdr:row>31</xdr:row>
      <xdr:rowOff>18415</xdr:rowOff>
    </xdr:to>
    <xdr:sp macro="" textlink="">
      <xdr:nvSpPr>
        <xdr:cNvPr id="99" name="楕円 98">
          <a:extLst>
            <a:ext uri="{FF2B5EF4-FFF2-40B4-BE49-F238E27FC236}">
              <a16:creationId xmlns:a16="http://schemas.microsoft.com/office/drawing/2014/main" id="{F5627A19-5CF9-45A7-ACB3-960991AEF1B7}"/>
            </a:ext>
          </a:extLst>
        </xdr:cNvPr>
        <xdr:cNvSpPr/>
      </xdr:nvSpPr>
      <xdr:spPr>
        <a:xfrm>
          <a:off x="2196465" y="58870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139065</xdr:rowOff>
    </xdr:from>
    <xdr:to>
      <xdr:col>15</xdr:col>
      <xdr:colOff>136525</xdr:colOff>
      <xdr:row>31</xdr:row>
      <xdr:rowOff>1542</xdr:rowOff>
    </xdr:to>
    <xdr:cxnSp macro="">
      <xdr:nvCxnSpPr>
        <xdr:cNvPr id="100" name="直線コネクタ 99">
          <a:extLst>
            <a:ext uri="{FF2B5EF4-FFF2-40B4-BE49-F238E27FC236}">
              <a16:creationId xmlns:a16="http://schemas.microsoft.com/office/drawing/2014/main" id="{0F870D6A-EC9E-4738-A0FA-8986CF663E91}"/>
            </a:ext>
          </a:extLst>
        </xdr:cNvPr>
        <xdr:cNvCxnSpPr/>
      </xdr:nvCxnSpPr>
      <xdr:spPr>
        <a:xfrm>
          <a:off x="2247265" y="5937885"/>
          <a:ext cx="670560" cy="3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42001</xdr:rowOff>
    </xdr:from>
    <xdr:to>
      <xdr:col>7</xdr:col>
      <xdr:colOff>187325</xdr:colOff>
      <xdr:row>30</xdr:row>
      <xdr:rowOff>143601</xdr:rowOff>
    </xdr:to>
    <xdr:sp macro="" textlink="">
      <xdr:nvSpPr>
        <xdr:cNvPr id="101" name="楕円 100">
          <a:extLst>
            <a:ext uri="{FF2B5EF4-FFF2-40B4-BE49-F238E27FC236}">
              <a16:creationId xmlns:a16="http://schemas.microsoft.com/office/drawing/2014/main" id="{88F944BD-F291-48BE-90E0-7416F6765DEF}"/>
            </a:ext>
          </a:extLst>
        </xdr:cNvPr>
        <xdr:cNvSpPr/>
      </xdr:nvSpPr>
      <xdr:spPr>
        <a:xfrm>
          <a:off x="1525905" y="58408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92801</xdr:rowOff>
    </xdr:from>
    <xdr:to>
      <xdr:col>11</xdr:col>
      <xdr:colOff>136525</xdr:colOff>
      <xdr:row>30</xdr:row>
      <xdr:rowOff>139065</xdr:rowOff>
    </xdr:to>
    <xdr:cxnSp macro="">
      <xdr:nvCxnSpPr>
        <xdr:cNvPr id="102" name="直線コネクタ 101">
          <a:extLst>
            <a:ext uri="{FF2B5EF4-FFF2-40B4-BE49-F238E27FC236}">
              <a16:creationId xmlns:a16="http://schemas.microsoft.com/office/drawing/2014/main" id="{E6231362-758E-488B-BCA6-C4B59E518897}"/>
            </a:ext>
          </a:extLst>
        </xdr:cNvPr>
        <xdr:cNvCxnSpPr/>
      </xdr:nvCxnSpPr>
      <xdr:spPr>
        <a:xfrm>
          <a:off x="1576705" y="5891621"/>
          <a:ext cx="6705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39CD8943-6F22-4C53-B66F-ABB413525890}"/>
            </a:ext>
          </a:extLst>
        </xdr:cNvPr>
        <xdr:cNvSpPr txBox="1"/>
      </xdr:nvSpPr>
      <xdr:spPr>
        <a:xfrm>
          <a:off x="3395989" y="5672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49FBC0E7-71F1-46FE-B459-8EBEA89AF65E}"/>
            </a:ext>
          </a:extLst>
        </xdr:cNvPr>
        <xdr:cNvSpPr txBox="1"/>
      </xdr:nvSpPr>
      <xdr:spPr>
        <a:xfrm>
          <a:off x="273812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FE058129-2BBA-4ED6-838A-E90BB33137D6}"/>
            </a:ext>
          </a:extLst>
        </xdr:cNvPr>
        <xdr:cNvSpPr txBox="1"/>
      </xdr:nvSpPr>
      <xdr:spPr>
        <a:xfrm>
          <a:off x="206756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3110BFD7-6E5F-4A21-A387-1F4E7596DC26}"/>
            </a:ext>
          </a:extLst>
        </xdr:cNvPr>
        <xdr:cNvSpPr txBox="1"/>
      </xdr:nvSpPr>
      <xdr:spPr>
        <a:xfrm>
          <a:off x="1397009" y="552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105155</xdr:rowOff>
    </xdr:from>
    <xdr:ext cx="405111" cy="259045"/>
    <xdr:sp macro="" textlink="">
      <xdr:nvSpPr>
        <xdr:cNvPr id="107" name="n_1mainValue有形固定資産減価償却率">
          <a:extLst>
            <a:ext uri="{FF2B5EF4-FFF2-40B4-BE49-F238E27FC236}">
              <a16:creationId xmlns:a16="http://schemas.microsoft.com/office/drawing/2014/main" id="{57BC58A7-3990-423B-AC75-C906E901FB6D}"/>
            </a:ext>
          </a:extLst>
        </xdr:cNvPr>
        <xdr:cNvSpPr txBox="1"/>
      </xdr:nvSpPr>
      <xdr:spPr>
        <a:xfrm>
          <a:off x="3395989" y="607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43469</xdr:rowOff>
    </xdr:from>
    <xdr:ext cx="405111" cy="259045"/>
    <xdr:sp macro="" textlink="">
      <xdr:nvSpPr>
        <xdr:cNvPr id="108" name="n_2mainValue有形固定資産減価償却率">
          <a:extLst>
            <a:ext uri="{FF2B5EF4-FFF2-40B4-BE49-F238E27FC236}">
              <a16:creationId xmlns:a16="http://schemas.microsoft.com/office/drawing/2014/main" id="{9337F640-59C8-4080-AB79-E065BD3F4139}"/>
            </a:ext>
          </a:extLst>
        </xdr:cNvPr>
        <xdr:cNvSpPr txBox="1"/>
      </xdr:nvSpPr>
      <xdr:spPr>
        <a:xfrm>
          <a:off x="2738129" y="6009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9542</xdr:rowOff>
    </xdr:from>
    <xdr:ext cx="405111" cy="259045"/>
    <xdr:sp macro="" textlink="">
      <xdr:nvSpPr>
        <xdr:cNvPr id="109" name="n_3mainValue有形固定資産減価償却率">
          <a:extLst>
            <a:ext uri="{FF2B5EF4-FFF2-40B4-BE49-F238E27FC236}">
              <a16:creationId xmlns:a16="http://schemas.microsoft.com/office/drawing/2014/main" id="{65290701-1D4C-4C8C-9929-544B9ACB4053}"/>
            </a:ext>
          </a:extLst>
        </xdr:cNvPr>
        <xdr:cNvSpPr txBox="1"/>
      </xdr:nvSpPr>
      <xdr:spPr>
        <a:xfrm>
          <a:off x="2067569" y="597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134728</xdr:rowOff>
    </xdr:from>
    <xdr:ext cx="405111" cy="259045"/>
    <xdr:sp macro="" textlink="">
      <xdr:nvSpPr>
        <xdr:cNvPr id="110" name="n_4mainValue有形固定資産減価償却率">
          <a:extLst>
            <a:ext uri="{FF2B5EF4-FFF2-40B4-BE49-F238E27FC236}">
              <a16:creationId xmlns:a16="http://schemas.microsoft.com/office/drawing/2014/main" id="{EA969640-5470-4CED-B129-6FC6CA4FD289}"/>
            </a:ext>
          </a:extLst>
        </xdr:cNvPr>
        <xdr:cNvSpPr txBox="1"/>
      </xdr:nvSpPr>
      <xdr:spPr>
        <a:xfrm>
          <a:off x="1397009" y="5933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7A4FEF0-81D6-4AC5-A88F-F3A4291F2F1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FBA5F5D4-5790-47C5-9345-D6AB848C694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49A65516-F66C-40DB-84BE-3D92146F63BA}"/>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9B1CA49-A21A-4BF5-9194-DFD9F8B42F0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9D2C137-5D61-4007-B8C7-64118B37756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DBE13CD-148A-4E96-B38A-C9664721DE4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4E256C1-0F2F-4065-967E-2D8A7952173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3AB67D2-C854-4432-A012-A7568ED9296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4D9E9BA-B33D-40D2-B9D1-0BA4EE26C1B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53243428-3DD6-494F-8515-60D249E93C2A}"/>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5349533-10EC-463E-BBE3-085EF41070C7}"/>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1C3E8C5-63C1-4EF4-BD00-007E2E0A074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CDF3629-BC96-49D5-BF93-CBAC503CAA24}"/>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将来負担額を充当可能財源が上回っており、債務償還可能比率は</a:t>
          </a:r>
          <a:r>
            <a:rPr kumimoji="1" lang="en-US" altLang="ja-JP" sz="1100">
              <a:latin typeface="ＭＳ Ｐゴシック" panose="020B0600070205080204" pitchFamily="50" charset="-128"/>
              <a:ea typeface="ＭＳ Ｐゴシック" panose="020B0600070205080204" pitchFamily="50" charset="-128"/>
            </a:rPr>
            <a:t>0</a:t>
          </a:r>
          <a:r>
            <a:rPr kumimoji="1" lang="ja-JP" altLang="en-US" sz="1100">
              <a:latin typeface="ＭＳ Ｐゴシック" panose="020B0600070205080204" pitchFamily="50" charset="-128"/>
              <a:ea typeface="ＭＳ Ｐゴシック" panose="020B0600070205080204" pitchFamily="50" charset="-128"/>
            </a:rPr>
            <a:t>％となっている。今後も起債制限及び職員数の適正管理等により比率</a:t>
          </a:r>
          <a:r>
            <a:rPr kumimoji="1" lang="en-US" altLang="ja-JP" sz="1100">
              <a:latin typeface="ＭＳ Ｐゴシック" panose="020B0600070205080204" pitchFamily="50" charset="-128"/>
              <a:ea typeface="ＭＳ Ｐゴシック" panose="020B0600070205080204" pitchFamily="50" charset="-128"/>
            </a:rPr>
            <a:t>0</a:t>
          </a:r>
          <a:r>
            <a:rPr kumimoji="1" lang="ja-JP" altLang="en-US" sz="1100">
              <a:latin typeface="ＭＳ Ｐゴシック" panose="020B0600070205080204" pitchFamily="50" charset="-128"/>
              <a:ea typeface="ＭＳ Ｐゴシック" panose="020B0600070205080204" pitchFamily="50" charset="-128"/>
            </a:rPr>
            <a:t>％を継続できるよう取り組んでいく。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1712B05-6FD0-4508-8921-AE2DAC6E8A0E}"/>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CF8CAF5-B529-4E4D-900C-5A2110205C8B}"/>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6702CB3-C4B0-4047-AB5E-22A410DB826E}"/>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3B073D0D-84BC-4E13-BA92-E0C54D1CC53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4819B85D-78D1-432E-A480-AD3CCEC20299}"/>
            </a:ext>
          </a:extLst>
        </xdr:cNvPr>
        <xdr:cNvSpPr txBox="1"/>
      </xdr:nvSpPr>
      <xdr:spPr>
        <a:xfrm>
          <a:off x="954293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C0F08949-7FB9-4C19-BCC0-20D96660D358}"/>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25E4D756-3646-4235-8F6D-5D80365B466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9828730-B939-4132-A59C-E9F03F32FAF9}"/>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C650B08-AAFF-438D-9A47-DFE39809A106}"/>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1FCC5B6-1CAC-4BAC-A8A5-EA035791B3ED}"/>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5F5D30DA-2AA0-4EE5-B985-999E3C4346D3}"/>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8CB7E5C-F1CE-4E58-874B-90D0BA14111A}"/>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6A0C65B8-89A9-4FDE-A4E8-3A8A9F1516F4}"/>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ACE6019-A4C0-466D-8E26-30C4EDD87AB5}"/>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4F57ED3-3207-4E98-9A0C-11EFE5C5491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C8220B05-04B0-4603-96A9-397CFA7CB825}"/>
            </a:ext>
          </a:extLst>
        </xdr:cNvPr>
        <xdr:cNvCxnSpPr/>
      </xdr:nvCxnSpPr>
      <xdr:spPr>
        <a:xfrm flipV="1">
          <a:off x="13027660" y="5211868"/>
          <a:ext cx="1269" cy="1357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F282CBA1-947E-4355-AD58-997114284051}"/>
            </a:ext>
          </a:extLst>
        </xdr:cNvPr>
        <xdr:cNvSpPr txBox="1"/>
      </xdr:nvSpPr>
      <xdr:spPr>
        <a:xfrm>
          <a:off x="13080365" y="657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6BCEEF71-1D03-4DD0-B0E6-9689463B3FF7}"/>
            </a:ext>
          </a:extLst>
        </xdr:cNvPr>
        <xdr:cNvCxnSpPr/>
      </xdr:nvCxnSpPr>
      <xdr:spPr>
        <a:xfrm>
          <a:off x="12963525" y="6569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8E049E55-BC31-4514-AB08-885B6C2F3AD2}"/>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8244F81-A7C5-4953-BE63-2828F6EC310A}"/>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9D5A0E29-7C1B-432E-BB23-F14432D2EBF5}"/>
            </a:ext>
          </a:extLst>
        </xdr:cNvPr>
        <xdr:cNvSpPr txBox="1"/>
      </xdr:nvSpPr>
      <xdr:spPr>
        <a:xfrm>
          <a:off x="13080365" y="5507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28425240-DA54-450A-BCF5-A3CE1A9CE372}"/>
            </a:ext>
          </a:extLst>
        </xdr:cNvPr>
        <xdr:cNvSpPr/>
      </xdr:nvSpPr>
      <xdr:spPr>
        <a:xfrm>
          <a:off x="13001625" y="5528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CDC63A78-5360-4255-A170-CC5DD71F6782}"/>
            </a:ext>
          </a:extLst>
        </xdr:cNvPr>
        <xdr:cNvSpPr/>
      </xdr:nvSpPr>
      <xdr:spPr>
        <a:xfrm>
          <a:off x="12359005" y="5520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2C040A09-2765-49AD-AAE7-A6925E2FEB06}"/>
            </a:ext>
          </a:extLst>
        </xdr:cNvPr>
        <xdr:cNvSpPr/>
      </xdr:nvSpPr>
      <xdr:spPr>
        <a:xfrm>
          <a:off x="11688445" y="5513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710DF681-E2C8-4CF8-A89E-4BEED5ED9D73}"/>
            </a:ext>
          </a:extLst>
        </xdr:cNvPr>
        <xdr:cNvSpPr/>
      </xdr:nvSpPr>
      <xdr:spPr>
        <a:xfrm>
          <a:off x="11017885" y="5534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272A2650-7CC0-4A10-96D6-5A812AA264E7}"/>
            </a:ext>
          </a:extLst>
        </xdr:cNvPr>
        <xdr:cNvSpPr/>
      </xdr:nvSpPr>
      <xdr:spPr>
        <a:xfrm>
          <a:off x="10347325" y="567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21E9E5B-9E6F-4058-8BB0-F7EA1C7274C3}"/>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EDB6BF1-A349-4B4D-8978-308B6000184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A96C870-B513-4C69-83FC-72444E8090CA}"/>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C6436C9-E45E-479C-9DC6-CEA66F5EF49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DF42D22-5F7E-4831-B835-91B771F26B4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269A210A-A5DC-43A0-AEDC-65972AD631CC}"/>
            </a:ext>
          </a:extLst>
        </xdr:cNvPr>
        <xdr:cNvSpPr txBox="1"/>
      </xdr:nvSpPr>
      <xdr:spPr>
        <a:xfrm>
          <a:off x="12185092" y="52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80C4891C-559D-46C0-9401-FEBF19461AEE}"/>
            </a:ext>
          </a:extLst>
        </xdr:cNvPr>
        <xdr:cNvSpPr txBox="1"/>
      </xdr:nvSpPr>
      <xdr:spPr>
        <a:xfrm>
          <a:off x="11527232" y="529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09F0B906-0AF4-4AF3-83B4-D465421B500D}"/>
            </a:ext>
          </a:extLst>
        </xdr:cNvPr>
        <xdr:cNvSpPr txBox="1"/>
      </xdr:nvSpPr>
      <xdr:spPr>
        <a:xfrm>
          <a:off x="10856672" y="531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AFC69F4F-2AC7-46C3-A107-4AEBB5E2E419}"/>
            </a:ext>
          </a:extLst>
        </xdr:cNvPr>
        <xdr:cNvSpPr txBox="1"/>
      </xdr:nvSpPr>
      <xdr:spPr>
        <a:xfrm>
          <a:off x="10186112" y="545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C15F6D7-3327-4044-AE08-1B4C5A6FA3B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4E3827B-DB6A-427F-B494-BD4A56D7ED41}"/>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453F2C3F-F234-408F-AF10-DDA3DEF688C6}"/>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132078C2-EEC7-4810-BCE8-82E09BF8894A}"/>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42DAA521-0CF8-4516-8CEA-97058AD90D32}"/>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C76D5275-1EDD-44CC-984A-D90B334DCF87}"/>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2B1D4B-D313-4D12-834B-8F07A7EB462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210AD7-EBA6-48F1-B537-3B92224972F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602460-71D1-46B5-B01E-344FDC7880C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45CECA0-0CC2-4A55-9F1D-14245A4AB50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北海道厚沢部町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5921655-76D8-4D9F-B38A-80B8DCF28CF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424FFD1-3AF7-4D39-BD65-38FAC3A9967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4B7A982-A091-4CDE-90C8-9505C1ED265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C280D5-2900-462D-8C82-112BFAB1679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A62AEB0-35C9-4336-A293-5B3825CD8A2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7E8A1DD-84D8-4666-8A8E-AFC44A4D7F0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3,269
3,228
460.58
5,514,889
5,428,529
83,226
3,120,887
2,785,046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55893E-A5BA-4C40-BBFD-28E13B1C563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3FCD203-77F6-4895-B637-C54D70F5397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891241-02D4-42DF-8BC1-A1AA7439566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B3F157-6A55-4DC8-8FA9-1DEA1CBC6B0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32DFB06-F6E1-46CF-9DB7-532A6D17346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8E28C7A-339A-48C7-B453-886C682D08F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A7408E-EBEE-4F00-975F-D76961B8965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EC67FA-76F0-4419-8E39-9711302BA68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333C803-C991-489F-B7BC-5B3D0FA163B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ECE4E2-3A64-4E14-87D7-0660CD74071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7DB638-CB18-4488-9A6F-4910165A593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A658311-613E-45D4-B31C-049D7868105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09EF97-8FCB-4F08-8890-43A9957EAD2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AE7C17-7F44-4F59-82DD-B7893D99ACA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F9624C1-2123-47F4-A66C-25BBABAA0F5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277A7E4-4B36-4EE6-977A-4854EC2A10C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2987AC-0E57-4987-9117-38105FFC851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043B25-9A7E-4E77-B660-BBA7EDCE313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DC6C35F-5AD5-4BA1-8DA9-6CB2F54BA53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D569451-86BE-48F8-AE5C-BBBCBC6DD6C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72F68F-D7F4-4EDA-BA10-FE1E53D8547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B65BA9B-E627-4E44-95F0-D5A5C8343C0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55A5D17-E777-4136-B487-1394A42BF8F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BAFACCA-F44B-4BAF-B599-3C36BC93A21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EEDB620-B773-4038-B77B-E9A4A340336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E7469A-F83C-43D0-A2BA-8FEA21D4A10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F777C15-698D-4155-A9C7-F1EA8B26326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962B45-505F-41A5-BDC2-AFF9C503159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99EC0A9-5D57-4A83-872D-1F5B4B7C332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8CB3AB9-EE20-45A7-8C70-95B5B82EA05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7380939-B109-4ADC-A472-F070166E03E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B19DE70-8BEE-4B4D-9B61-45A9B127788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463BA9B-5948-4175-9C08-04A0AF2F897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C4E3A6B-E615-45F6-AB05-2AD7F2B5D6F3}"/>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3AE3F1F-05DA-434C-9A4C-26DB58282DAB}"/>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CD02799-88A4-4731-8A49-A81F9F3036D3}"/>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E7678B5-6359-4691-8284-74AE504DD5B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26FDE12-DBBD-4D72-A7A5-D692EE5E3C48}"/>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756800A-0B47-4DFF-8322-A040E7E414C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637ECC6-5EC5-4E71-8140-B12314EDFFEB}"/>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3854F21-B08A-4E96-9CCE-0C833C22ADA2}"/>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6CD4765-397E-41B6-83DD-1DE420B12053}"/>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6D3E24F-8020-4A74-849D-B3B9D91AC626}"/>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D579311-2042-4878-A10A-B5F06AE87BBA}"/>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D22BC87-26AA-44CB-AAE7-3F599D5A541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D8AD40BF-CBEE-4D3C-8AAF-62A1AA58FDC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CAF59832-481F-440B-8614-F84980B6B5AB}"/>
            </a:ext>
          </a:extLst>
        </xdr:cNvPr>
        <xdr:cNvCxnSpPr/>
      </xdr:nvCxnSpPr>
      <xdr:spPr>
        <a:xfrm flipV="1">
          <a:off x="4086225" y="5534842"/>
          <a:ext cx="0" cy="1585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6558C27-B58B-43F3-8197-079F03EF2583}"/>
            </a:ext>
          </a:extLst>
        </xdr:cNvPr>
        <xdr:cNvSpPr txBox="1"/>
      </xdr:nvSpPr>
      <xdr:spPr>
        <a:xfrm>
          <a:off x="412496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F9640223-C00B-474D-98E3-828195BB73DB}"/>
            </a:ext>
          </a:extLst>
        </xdr:cNvPr>
        <xdr:cNvCxnSpPr/>
      </xdr:nvCxnSpPr>
      <xdr:spPr>
        <a:xfrm>
          <a:off x="4020820" y="7120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39E00F26-118F-4920-AFC7-B0849AD01426}"/>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546647E6-EB24-4A4F-A39A-DC2BC0AF604A}"/>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76008BA9-8BB9-4B30-A561-677C432E49CA}"/>
            </a:ext>
          </a:extLst>
        </xdr:cNvPr>
        <xdr:cNvSpPr txBox="1"/>
      </xdr:nvSpPr>
      <xdr:spPr>
        <a:xfrm>
          <a:off x="412496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86A16DA-A659-4AB5-A0EE-D41263B9E2E2}"/>
            </a:ext>
          </a:extLst>
        </xdr:cNvPr>
        <xdr:cNvSpPr/>
      </xdr:nvSpPr>
      <xdr:spPr>
        <a:xfrm>
          <a:off x="4036060" y="6627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86D8190F-AD6D-42DF-ACFD-7A09E10F9394}"/>
            </a:ext>
          </a:extLst>
        </xdr:cNvPr>
        <xdr:cNvSpPr/>
      </xdr:nvSpPr>
      <xdr:spPr>
        <a:xfrm>
          <a:off x="3312160" y="6607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CB1D5337-B78B-4BEF-AFA3-D44DDD938D41}"/>
            </a:ext>
          </a:extLst>
        </xdr:cNvPr>
        <xdr:cNvSpPr/>
      </xdr:nvSpPr>
      <xdr:spPr>
        <a:xfrm>
          <a:off x="2514600" y="654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24A4BAC4-8E08-4C6F-AEF9-1922072AA8E6}"/>
            </a:ext>
          </a:extLst>
        </xdr:cNvPr>
        <xdr:cNvSpPr/>
      </xdr:nvSpPr>
      <xdr:spPr>
        <a:xfrm>
          <a:off x="1739900" y="65279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AB1472D5-82A0-4FE9-96E3-E2B5BA29E4A2}"/>
            </a:ext>
          </a:extLst>
        </xdr:cNvPr>
        <xdr:cNvSpPr/>
      </xdr:nvSpPr>
      <xdr:spPr>
        <a:xfrm>
          <a:off x="96520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EC4D30-D97D-4327-83D6-B2338E59727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B56E7E-6E86-4A35-9BAA-8FF719C6E6D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3A98CCD-1292-40D7-8541-46E286FDC8C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C54A617-E4FA-432B-876A-0754F1162F6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9EDF92E-6587-4C07-8E37-125E5E1B7D2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72753</xdr:rowOff>
    </xdr:from>
    <xdr:to>
      <xdr:col>24</xdr:col>
      <xdr:colOff>114300</xdr:colOff>
      <xdr:row>40</xdr:row>
      <xdr:rowOff>2903</xdr:rowOff>
    </xdr:to>
    <xdr:sp macro="" textlink="">
      <xdr:nvSpPr>
        <xdr:cNvPr id="74" name="楕円 73">
          <a:extLst>
            <a:ext uri="{FF2B5EF4-FFF2-40B4-BE49-F238E27FC236}">
              <a16:creationId xmlns:a16="http://schemas.microsoft.com/office/drawing/2014/main" id="{4936D18A-73D1-414C-ABB8-E649A2CD8D17}"/>
            </a:ext>
          </a:extLst>
        </xdr:cNvPr>
        <xdr:cNvSpPr/>
      </xdr:nvSpPr>
      <xdr:spPr>
        <a:xfrm>
          <a:off x="4036060" y="6610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95630</xdr:rowOff>
    </xdr:from>
    <xdr:ext cx="405111" cy="259045"/>
    <xdr:sp macro="" textlink="">
      <xdr:nvSpPr>
        <xdr:cNvPr id="75" name="【道路】&#10;有形固定資産減価償却率該当値テキスト">
          <a:extLst>
            <a:ext uri="{FF2B5EF4-FFF2-40B4-BE49-F238E27FC236}">
              <a16:creationId xmlns:a16="http://schemas.microsoft.com/office/drawing/2014/main" id="{BE194015-4587-4CA2-9717-66CDE08F62B8}"/>
            </a:ext>
          </a:extLst>
        </xdr:cNvPr>
        <xdr:cNvSpPr txBox="1"/>
      </xdr:nvSpPr>
      <xdr:spPr>
        <a:xfrm>
          <a:off x="4124960" y="646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40096</xdr:rowOff>
    </xdr:from>
    <xdr:to>
      <xdr:col>20</xdr:col>
      <xdr:colOff>38100</xdr:colOff>
      <xdr:row>39</xdr:row>
      <xdr:rowOff>141696</xdr:rowOff>
    </xdr:to>
    <xdr:sp macro="" textlink="">
      <xdr:nvSpPr>
        <xdr:cNvPr id="76" name="楕円 75">
          <a:extLst>
            <a:ext uri="{FF2B5EF4-FFF2-40B4-BE49-F238E27FC236}">
              <a16:creationId xmlns:a16="http://schemas.microsoft.com/office/drawing/2014/main" id="{9059973E-3A7A-440B-8B4C-B7F343128867}"/>
            </a:ext>
          </a:extLst>
        </xdr:cNvPr>
        <xdr:cNvSpPr/>
      </xdr:nvSpPr>
      <xdr:spPr>
        <a:xfrm>
          <a:off x="3312160" y="65780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90896</xdr:rowOff>
    </xdr:from>
    <xdr:to>
      <xdr:col>24</xdr:col>
      <xdr:colOff>63500</xdr:colOff>
      <xdr:row>39</xdr:row>
      <xdr:rowOff>123553</xdr:rowOff>
    </xdr:to>
    <xdr:cxnSp macro="">
      <xdr:nvCxnSpPr>
        <xdr:cNvPr id="77" name="直線コネクタ 76">
          <a:extLst>
            <a:ext uri="{FF2B5EF4-FFF2-40B4-BE49-F238E27FC236}">
              <a16:creationId xmlns:a16="http://schemas.microsoft.com/office/drawing/2014/main" id="{3361B9C9-F926-491B-B660-3563CB9AF57C}"/>
            </a:ext>
          </a:extLst>
        </xdr:cNvPr>
        <xdr:cNvCxnSpPr/>
      </xdr:nvCxnSpPr>
      <xdr:spPr>
        <a:xfrm>
          <a:off x="3355340" y="6628856"/>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7438</xdr:rowOff>
    </xdr:from>
    <xdr:to>
      <xdr:col>15</xdr:col>
      <xdr:colOff>101600</xdr:colOff>
      <xdr:row>39</xdr:row>
      <xdr:rowOff>109038</xdr:rowOff>
    </xdr:to>
    <xdr:sp macro="" textlink="">
      <xdr:nvSpPr>
        <xdr:cNvPr id="78" name="楕円 77">
          <a:extLst>
            <a:ext uri="{FF2B5EF4-FFF2-40B4-BE49-F238E27FC236}">
              <a16:creationId xmlns:a16="http://schemas.microsoft.com/office/drawing/2014/main" id="{0629E5AF-7027-44B3-8C92-B46C99ECA45A}"/>
            </a:ext>
          </a:extLst>
        </xdr:cNvPr>
        <xdr:cNvSpPr/>
      </xdr:nvSpPr>
      <xdr:spPr>
        <a:xfrm>
          <a:off x="2514600" y="654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58238</xdr:rowOff>
    </xdr:from>
    <xdr:to>
      <xdr:col>19</xdr:col>
      <xdr:colOff>177800</xdr:colOff>
      <xdr:row>39</xdr:row>
      <xdr:rowOff>90896</xdr:rowOff>
    </xdr:to>
    <xdr:cxnSp macro="">
      <xdr:nvCxnSpPr>
        <xdr:cNvPr id="79" name="直線コネクタ 78">
          <a:extLst>
            <a:ext uri="{FF2B5EF4-FFF2-40B4-BE49-F238E27FC236}">
              <a16:creationId xmlns:a16="http://schemas.microsoft.com/office/drawing/2014/main" id="{BFD42B97-CD3C-43F5-A3DC-FF80AF42761B}"/>
            </a:ext>
          </a:extLst>
        </xdr:cNvPr>
        <xdr:cNvCxnSpPr/>
      </xdr:nvCxnSpPr>
      <xdr:spPr>
        <a:xfrm>
          <a:off x="2565400" y="6596198"/>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147865</xdr:rowOff>
    </xdr:from>
    <xdr:to>
      <xdr:col>10</xdr:col>
      <xdr:colOff>165100</xdr:colOff>
      <xdr:row>39</xdr:row>
      <xdr:rowOff>78015</xdr:rowOff>
    </xdr:to>
    <xdr:sp macro="" textlink="">
      <xdr:nvSpPr>
        <xdr:cNvPr id="80" name="楕円 79">
          <a:extLst>
            <a:ext uri="{FF2B5EF4-FFF2-40B4-BE49-F238E27FC236}">
              <a16:creationId xmlns:a16="http://schemas.microsoft.com/office/drawing/2014/main" id="{F7BCE214-3BE4-484C-8D1A-353F24753BB0}"/>
            </a:ext>
          </a:extLst>
        </xdr:cNvPr>
        <xdr:cNvSpPr/>
      </xdr:nvSpPr>
      <xdr:spPr>
        <a:xfrm>
          <a:off x="1739900" y="6518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27215</xdr:rowOff>
    </xdr:from>
    <xdr:to>
      <xdr:col>15</xdr:col>
      <xdr:colOff>50800</xdr:colOff>
      <xdr:row>39</xdr:row>
      <xdr:rowOff>58238</xdr:rowOff>
    </xdr:to>
    <xdr:cxnSp macro="">
      <xdr:nvCxnSpPr>
        <xdr:cNvPr id="81" name="直線コネクタ 80">
          <a:extLst>
            <a:ext uri="{FF2B5EF4-FFF2-40B4-BE49-F238E27FC236}">
              <a16:creationId xmlns:a16="http://schemas.microsoft.com/office/drawing/2014/main" id="{818D8758-0DA9-4816-864D-0B89315E44BB}"/>
            </a:ext>
          </a:extLst>
        </xdr:cNvPr>
        <xdr:cNvCxnSpPr/>
      </xdr:nvCxnSpPr>
      <xdr:spPr>
        <a:xfrm>
          <a:off x="1790700" y="6565175"/>
          <a:ext cx="7747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115207</xdr:rowOff>
    </xdr:from>
    <xdr:to>
      <xdr:col>6</xdr:col>
      <xdr:colOff>38100</xdr:colOff>
      <xdr:row>39</xdr:row>
      <xdr:rowOff>45357</xdr:rowOff>
    </xdr:to>
    <xdr:sp macro="" textlink="">
      <xdr:nvSpPr>
        <xdr:cNvPr id="82" name="楕円 81">
          <a:extLst>
            <a:ext uri="{FF2B5EF4-FFF2-40B4-BE49-F238E27FC236}">
              <a16:creationId xmlns:a16="http://schemas.microsoft.com/office/drawing/2014/main" id="{15639BF2-3AB2-4709-A0D0-1CEFC9D7870C}"/>
            </a:ext>
          </a:extLst>
        </xdr:cNvPr>
        <xdr:cNvSpPr/>
      </xdr:nvSpPr>
      <xdr:spPr>
        <a:xfrm>
          <a:off x="965200" y="6485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166007</xdr:rowOff>
    </xdr:from>
    <xdr:to>
      <xdr:col>10</xdr:col>
      <xdr:colOff>114300</xdr:colOff>
      <xdr:row>39</xdr:row>
      <xdr:rowOff>27215</xdr:rowOff>
    </xdr:to>
    <xdr:cxnSp macro="">
      <xdr:nvCxnSpPr>
        <xdr:cNvPr id="83" name="直線コネクタ 82">
          <a:extLst>
            <a:ext uri="{FF2B5EF4-FFF2-40B4-BE49-F238E27FC236}">
              <a16:creationId xmlns:a16="http://schemas.microsoft.com/office/drawing/2014/main" id="{F646B62C-FBB0-4F10-ACBD-44BA566108EB}"/>
            </a:ext>
          </a:extLst>
        </xdr:cNvPr>
        <xdr:cNvCxnSpPr/>
      </xdr:nvCxnSpPr>
      <xdr:spPr>
        <a:xfrm>
          <a:off x="1008380" y="6536327"/>
          <a:ext cx="78232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3D17CAEF-9D71-45FF-8354-35249062221A}"/>
            </a:ext>
          </a:extLst>
        </xdr:cNvPr>
        <xdr:cNvSpPr txBox="1"/>
      </xdr:nvSpPr>
      <xdr:spPr>
        <a:xfrm>
          <a:off x="317056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32FA2B23-43B6-4F0B-AA48-0E514CFDA820}"/>
            </a:ext>
          </a:extLst>
        </xdr:cNvPr>
        <xdr:cNvSpPr txBox="1"/>
      </xdr:nvSpPr>
      <xdr:spPr>
        <a:xfrm>
          <a:off x="2385704" y="663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FCEC9761-A05F-440B-8898-1FB6122CEA95}"/>
            </a:ext>
          </a:extLst>
        </xdr:cNvPr>
        <xdr:cNvSpPr txBox="1"/>
      </xdr:nvSpPr>
      <xdr:spPr>
        <a:xfrm>
          <a:off x="161100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F535EFBC-D165-4926-859C-9E6D11BA939A}"/>
            </a:ext>
          </a:extLst>
        </xdr:cNvPr>
        <xdr:cNvSpPr txBox="1"/>
      </xdr:nvSpPr>
      <xdr:spPr>
        <a:xfrm>
          <a:off x="836304" y="65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158223</xdr:rowOff>
    </xdr:from>
    <xdr:ext cx="405111" cy="259045"/>
    <xdr:sp macro="" textlink="">
      <xdr:nvSpPr>
        <xdr:cNvPr id="88" name="n_1mainValue【道路】&#10;有形固定資産減価償却率">
          <a:extLst>
            <a:ext uri="{FF2B5EF4-FFF2-40B4-BE49-F238E27FC236}">
              <a16:creationId xmlns:a16="http://schemas.microsoft.com/office/drawing/2014/main" id="{5618F2C3-2364-41D4-9B10-E698D49D0721}"/>
            </a:ext>
          </a:extLst>
        </xdr:cNvPr>
        <xdr:cNvSpPr txBox="1"/>
      </xdr:nvSpPr>
      <xdr:spPr>
        <a:xfrm>
          <a:off x="3170564" y="636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125565</xdr:rowOff>
    </xdr:from>
    <xdr:ext cx="405111" cy="259045"/>
    <xdr:sp macro="" textlink="">
      <xdr:nvSpPr>
        <xdr:cNvPr id="89" name="n_2mainValue【道路】&#10;有形固定資産減価償却率">
          <a:extLst>
            <a:ext uri="{FF2B5EF4-FFF2-40B4-BE49-F238E27FC236}">
              <a16:creationId xmlns:a16="http://schemas.microsoft.com/office/drawing/2014/main" id="{42F07C7A-806D-4454-81BD-8E1161BEA5F6}"/>
            </a:ext>
          </a:extLst>
        </xdr:cNvPr>
        <xdr:cNvSpPr txBox="1"/>
      </xdr:nvSpPr>
      <xdr:spPr>
        <a:xfrm>
          <a:off x="2385704" y="632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94541</xdr:rowOff>
    </xdr:from>
    <xdr:ext cx="405111" cy="259045"/>
    <xdr:sp macro="" textlink="">
      <xdr:nvSpPr>
        <xdr:cNvPr id="90" name="n_3mainValue【道路】&#10;有形固定資産減価償却率">
          <a:extLst>
            <a:ext uri="{FF2B5EF4-FFF2-40B4-BE49-F238E27FC236}">
              <a16:creationId xmlns:a16="http://schemas.microsoft.com/office/drawing/2014/main" id="{F22D6DA2-3CB7-42F2-99CF-BB3243937AFE}"/>
            </a:ext>
          </a:extLst>
        </xdr:cNvPr>
        <xdr:cNvSpPr txBox="1"/>
      </xdr:nvSpPr>
      <xdr:spPr>
        <a:xfrm>
          <a:off x="1611004" y="629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61884</xdr:rowOff>
    </xdr:from>
    <xdr:ext cx="405111" cy="259045"/>
    <xdr:sp macro="" textlink="">
      <xdr:nvSpPr>
        <xdr:cNvPr id="91" name="n_4mainValue【道路】&#10;有形固定資産減価償却率">
          <a:extLst>
            <a:ext uri="{FF2B5EF4-FFF2-40B4-BE49-F238E27FC236}">
              <a16:creationId xmlns:a16="http://schemas.microsoft.com/office/drawing/2014/main" id="{2E553C42-5FE2-4E0C-A5D1-A3CC1736EFB5}"/>
            </a:ext>
          </a:extLst>
        </xdr:cNvPr>
        <xdr:cNvSpPr txBox="1"/>
      </xdr:nvSpPr>
      <xdr:spPr>
        <a:xfrm>
          <a:off x="836304" y="626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FCAEC8F-B7E2-4669-B236-0F387BF2EA8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296B8F7-E81E-40BA-B26F-DF416370845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0B9AB28-2B1D-4D11-913E-AB9734B8D99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31DD15F-3A03-4BEC-809D-BF82B1BC28D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2477B7F-D7BD-44E6-9688-D9AA9B2C704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B5F96AE-854B-49F3-A73C-0D17A9220C9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7BF069E-9E86-4EFA-B42C-DFAB921F999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6F2FF2D-9C47-4313-8867-73A8B47DE6E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3C14A13-088C-42B0-8192-F0FD62EC7A6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7830C70-E605-4951-9C8E-C62F4EB5953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5FF9158-86A2-471B-8225-FAAB0CE718EB}"/>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EB03B1F-F632-4614-BEB2-D02CB2A478C4}"/>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B7B101E-C49A-42D2-AFF2-9A63E2168326}"/>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42274FA3-740B-44DF-8E6D-A77969163F86}"/>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B495906-B4D4-48E0-B72E-158CD36B5ACA}"/>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F1D63BCE-9766-4448-9274-47180BA3F9A7}"/>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9808AEA-6577-4141-8325-D6092F8255E7}"/>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D4289E0B-2BE5-442D-BB4E-55A0E5E9E36C}"/>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964542B-C77A-47C6-BF90-43DA9582305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E509A82A-B744-4001-B406-ADA8EEA5C6B2}"/>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3D809108-642D-4705-9CCC-D77EC6E50D4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C788C056-E985-4A07-9C67-6B7925489952}"/>
            </a:ext>
          </a:extLst>
        </xdr:cNvPr>
        <xdr:cNvCxnSpPr/>
      </xdr:nvCxnSpPr>
      <xdr:spPr>
        <a:xfrm flipV="1">
          <a:off x="9219565" y="5705496"/>
          <a:ext cx="0" cy="127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FFED2D5F-2E37-43DE-8D42-2DB334DA6AEA}"/>
            </a:ext>
          </a:extLst>
        </xdr:cNvPr>
        <xdr:cNvSpPr txBox="1"/>
      </xdr:nvSpPr>
      <xdr:spPr>
        <a:xfrm>
          <a:off x="9258300" y="698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EE0B51A3-DC02-4E70-9593-030CD19450CE}"/>
            </a:ext>
          </a:extLst>
        </xdr:cNvPr>
        <xdr:cNvCxnSpPr/>
      </xdr:nvCxnSpPr>
      <xdr:spPr>
        <a:xfrm>
          <a:off x="9154160" y="6981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82B5BDCB-873D-41A1-93DF-45F2726A061F}"/>
            </a:ext>
          </a:extLst>
        </xdr:cNvPr>
        <xdr:cNvSpPr txBox="1"/>
      </xdr:nvSpPr>
      <xdr:spPr>
        <a:xfrm>
          <a:off x="9258300" y="54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9EBBA45-0CFA-470C-9588-EF309FF13046}"/>
            </a:ext>
          </a:extLst>
        </xdr:cNvPr>
        <xdr:cNvCxnSpPr/>
      </xdr:nvCxnSpPr>
      <xdr:spPr>
        <a:xfrm>
          <a:off x="9154160" y="570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2BC0E337-E6A5-4670-9C1E-5B4F5DB126D5}"/>
            </a:ext>
          </a:extLst>
        </xdr:cNvPr>
        <xdr:cNvSpPr txBox="1"/>
      </xdr:nvSpPr>
      <xdr:spPr>
        <a:xfrm>
          <a:off x="9258300" y="6627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DA9E31B0-E38E-4D21-BEFE-14347B874999}"/>
            </a:ext>
          </a:extLst>
        </xdr:cNvPr>
        <xdr:cNvSpPr/>
      </xdr:nvSpPr>
      <xdr:spPr>
        <a:xfrm>
          <a:off x="9192260" y="6772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3644F615-5162-4108-ACAA-D673223EB38F}"/>
            </a:ext>
          </a:extLst>
        </xdr:cNvPr>
        <xdr:cNvSpPr/>
      </xdr:nvSpPr>
      <xdr:spPr>
        <a:xfrm>
          <a:off x="8445500" y="675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B934C338-3B6B-411C-8A61-B3F1E37B9FA6}"/>
            </a:ext>
          </a:extLst>
        </xdr:cNvPr>
        <xdr:cNvSpPr/>
      </xdr:nvSpPr>
      <xdr:spPr>
        <a:xfrm>
          <a:off x="7670800" y="6748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6732BB17-BB2C-4618-992D-9BD3AFB7D4C6}"/>
            </a:ext>
          </a:extLst>
        </xdr:cNvPr>
        <xdr:cNvSpPr/>
      </xdr:nvSpPr>
      <xdr:spPr>
        <a:xfrm>
          <a:off x="6873240" y="67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A134B5A9-9451-4EB5-AA44-565697A402B5}"/>
            </a:ext>
          </a:extLst>
        </xdr:cNvPr>
        <xdr:cNvSpPr/>
      </xdr:nvSpPr>
      <xdr:spPr>
        <a:xfrm>
          <a:off x="6098540" y="675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6748537-6BB8-49F3-BDF1-EB5C42EB05B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3EEACC5-55CD-4E40-AD13-1F59F0971E7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0234699-98CB-4D82-90F3-B60DB3C2462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223040A-71A0-456A-8381-C0DFA15580D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85623A9-C62D-444F-8F67-4D4FBD7601C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102100</xdr:rowOff>
    </xdr:from>
    <xdr:to>
      <xdr:col>55</xdr:col>
      <xdr:colOff>50800</xdr:colOff>
      <xdr:row>41</xdr:row>
      <xdr:rowOff>32250</xdr:rowOff>
    </xdr:to>
    <xdr:sp macro="" textlink="">
      <xdr:nvSpPr>
        <xdr:cNvPr id="129" name="楕円 128">
          <a:extLst>
            <a:ext uri="{FF2B5EF4-FFF2-40B4-BE49-F238E27FC236}">
              <a16:creationId xmlns:a16="http://schemas.microsoft.com/office/drawing/2014/main" id="{4A204B00-A929-4A67-9BBB-37E0CA75138D}"/>
            </a:ext>
          </a:extLst>
        </xdr:cNvPr>
        <xdr:cNvSpPr/>
      </xdr:nvSpPr>
      <xdr:spPr>
        <a:xfrm>
          <a:off x="9192260" y="6807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80527</xdr:rowOff>
    </xdr:from>
    <xdr:ext cx="534377" cy="259045"/>
    <xdr:sp macro="" textlink="">
      <xdr:nvSpPr>
        <xdr:cNvPr id="130" name="【道路】&#10;一人当たり延長該当値テキスト">
          <a:extLst>
            <a:ext uri="{FF2B5EF4-FFF2-40B4-BE49-F238E27FC236}">
              <a16:creationId xmlns:a16="http://schemas.microsoft.com/office/drawing/2014/main" id="{D96B9CF3-B301-4E28-9EB2-2462EB5F3DB7}"/>
            </a:ext>
          </a:extLst>
        </xdr:cNvPr>
        <xdr:cNvSpPr txBox="1"/>
      </xdr:nvSpPr>
      <xdr:spPr>
        <a:xfrm>
          <a:off x="9258300" y="678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108167</xdr:rowOff>
    </xdr:from>
    <xdr:to>
      <xdr:col>50</xdr:col>
      <xdr:colOff>165100</xdr:colOff>
      <xdr:row>41</xdr:row>
      <xdr:rowOff>38317</xdr:rowOff>
    </xdr:to>
    <xdr:sp macro="" textlink="">
      <xdr:nvSpPr>
        <xdr:cNvPr id="131" name="楕円 130">
          <a:extLst>
            <a:ext uri="{FF2B5EF4-FFF2-40B4-BE49-F238E27FC236}">
              <a16:creationId xmlns:a16="http://schemas.microsoft.com/office/drawing/2014/main" id="{BF396052-A0EE-48A4-9233-9B90B84201F4}"/>
            </a:ext>
          </a:extLst>
        </xdr:cNvPr>
        <xdr:cNvSpPr/>
      </xdr:nvSpPr>
      <xdr:spPr>
        <a:xfrm>
          <a:off x="8445500" y="6813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152900</xdr:rowOff>
    </xdr:from>
    <xdr:to>
      <xdr:col>55</xdr:col>
      <xdr:colOff>0</xdr:colOff>
      <xdr:row>40</xdr:row>
      <xdr:rowOff>158967</xdr:rowOff>
    </xdr:to>
    <xdr:cxnSp macro="">
      <xdr:nvCxnSpPr>
        <xdr:cNvPr id="132" name="直線コネクタ 131">
          <a:extLst>
            <a:ext uri="{FF2B5EF4-FFF2-40B4-BE49-F238E27FC236}">
              <a16:creationId xmlns:a16="http://schemas.microsoft.com/office/drawing/2014/main" id="{1079E2B3-BF39-4882-8178-7B4F0B7FA868}"/>
            </a:ext>
          </a:extLst>
        </xdr:cNvPr>
        <xdr:cNvCxnSpPr/>
      </xdr:nvCxnSpPr>
      <xdr:spPr>
        <a:xfrm flipV="1">
          <a:off x="8496300" y="6858500"/>
          <a:ext cx="723900" cy="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112126</xdr:rowOff>
    </xdr:from>
    <xdr:to>
      <xdr:col>46</xdr:col>
      <xdr:colOff>38100</xdr:colOff>
      <xdr:row>41</xdr:row>
      <xdr:rowOff>42276</xdr:rowOff>
    </xdr:to>
    <xdr:sp macro="" textlink="">
      <xdr:nvSpPr>
        <xdr:cNvPr id="133" name="楕円 132">
          <a:extLst>
            <a:ext uri="{FF2B5EF4-FFF2-40B4-BE49-F238E27FC236}">
              <a16:creationId xmlns:a16="http://schemas.microsoft.com/office/drawing/2014/main" id="{D1A2EB07-47B7-4C78-812A-DB8B71AE9FD4}"/>
            </a:ext>
          </a:extLst>
        </xdr:cNvPr>
        <xdr:cNvSpPr/>
      </xdr:nvSpPr>
      <xdr:spPr>
        <a:xfrm>
          <a:off x="7670800" y="68177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158967</xdr:rowOff>
    </xdr:from>
    <xdr:to>
      <xdr:col>50</xdr:col>
      <xdr:colOff>114300</xdr:colOff>
      <xdr:row>40</xdr:row>
      <xdr:rowOff>162926</xdr:rowOff>
    </xdr:to>
    <xdr:cxnSp macro="">
      <xdr:nvCxnSpPr>
        <xdr:cNvPr id="134" name="直線コネクタ 133">
          <a:extLst>
            <a:ext uri="{FF2B5EF4-FFF2-40B4-BE49-F238E27FC236}">
              <a16:creationId xmlns:a16="http://schemas.microsoft.com/office/drawing/2014/main" id="{1D99EEAA-C4F9-4A93-8406-25660862F4D3}"/>
            </a:ext>
          </a:extLst>
        </xdr:cNvPr>
        <xdr:cNvCxnSpPr/>
      </xdr:nvCxnSpPr>
      <xdr:spPr>
        <a:xfrm flipV="1">
          <a:off x="7713980" y="6864567"/>
          <a:ext cx="782320" cy="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116029</xdr:rowOff>
    </xdr:from>
    <xdr:to>
      <xdr:col>41</xdr:col>
      <xdr:colOff>101600</xdr:colOff>
      <xdr:row>41</xdr:row>
      <xdr:rowOff>46179</xdr:rowOff>
    </xdr:to>
    <xdr:sp macro="" textlink="">
      <xdr:nvSpPr>
        <xdr:cNvPr id="135" name="楕円 134">
          <a:extLst>
            <a:ext uri="{FF2B5EF4-FFF2-40B4-BE49-F238E27FC236}">
              <a16:creationId xmlns:a16="http://schemas.microsoft.com/office/drawing/2014/main" id="{FFB69D30-AE4B-4F03-B806-55EBDF0DDE46}"/>
            </a:ext>
          </a:extLst>
        </xdr:cNvPr>
        <xdr:cNvSpPr/>
      </xdr:nvSpPr>
      <xdr:spPr>
        <a:xfrm>
          <a:off x="6873240" y="68216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162926</xdr:rowOff>
    </xdr:from>
    <xdr:to>
      <xdr:col>45</xdr:col>
      <xdr:colOff>177800</xdr:colOff>
      <xdr:row>40</xdr:row>
      <xdr:rowOff>166829</xdr:rowOff>
    </xdr:to>
    <xdr:cxnSp macro="">
      <xdr:nvCxnSpPr>
        <xdr:cNvPr id="136" name="直線コネクタ 135">
          <a:extLst>
            <a:ext uri="{FF2B5EF4-FFF2-40B4-BE49-F238E27FC236}">
              <a16:creationId xmlns:a16="http://schemas.microsoft.com/office/drawing/2014/main" id="{A623CE36-2791-4FDD-AE05-AA58BFE7A5D6}"/>
            </a:ext>
          </a:extLst>
        </xdr:cNvPr>
        <xdr:cNvCxnSpPr/>
      </xdr:nvCxnSpPr>
      <xdr:spPr>
        <a:xfrm flipV="1">
          <a:off x="6924040" y="6868526"/>
          <a:ext cx="789940" cy="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119832</xdr:rowOff>
    </xdr:from>
    <xdr:to>
      <xdr:col>36</xdr:col>
      <xdr:colOff>165100</xdr:colOff>
      <xdr:row>41</xdr:row>
      <xdr:rowOff>49982</xdr:rowOff>
    </xdr:to>
    <xdr:sp macro="" textlink="">
      <xdr:nvSpPr>
        <xdr:cNvPr id="137" name="楕円 136">
          <a:extLst>
            <a:ext uri="{FF2B5EF4-FFF2-40B4-BE49-F238E27FC236}">
              <a16:creationId xmlns:a16="http://schemas.microsoft.com/office/drawing/2014/main" id="{29292826-FB7F-4D0E-BEA5-8F889D23C1BE}"/>
            </a:ext>
          </a:extLst>
        </xdr:cNvPr>
        <xdr:cNvSpPr/>
      </xdr:nvSpPr>
      <xdr:spPr>
        <a:xfrm>
          <a:off x="6098540" y="68254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166829</xdr:rowOff>
    </xdr:from>
    <xdr:to>
      <xdr:col>41</xdr:col>
      <xdr:colOff>50800</xdr:colOff>
      <xdr:row>40</xdr:row>
      <xdr:rowOff>170632</xdr:rowOff>
    </xdr:to>
    <xdr:cxnSp macro="">
      <xdr:nvCxnSpPr>
        <xdr:cNvPr id="138" name="直線コネクタ 137">
          <a:extLst>
            <a:ext uri="{FF2B5EF4-FFF2-40B4-BE49-F238E27FC236}">
              <a16:creationId xmlns:a16="http://schemas.microsoft.com/office/drawing/2014/main" id="{14DE2BBE-092F-4E7E-A5E0-D6B5FCBFDA0A}"/>
            </a:ext>
          </a:extLst>
        </xdr:cNvPr>
        <xdr:cNvCxnSpPr/>
      </xdr:nvCxnSpPr>
      <xdr:spPr>
        <a:xfrm flipV="1">
          <a:off x="6149340" y="6872429"/>
          <a:ext cx="774700" cy="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8693A105-4330-4D13-9B06-CF53F5AFDA7B}"/>
            </a:ext>
          </a:extLst>
        </xdr:cNvPr>
        <xdr:cNvSpPr txBox="1"/>
      </xdr:nvSpPr>
      <xdr:spPr>
        <a:xfrm>
          <a:off x="8239271" y="653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AE04BECF-680E-46C7-B028-73883B22A990}"/>
            </a:ext>
          </a:extLst>
        </xdr:cNvPr>
        <xdr:cNvSpPr txBox="1"/>
      </xdr:nvSpPr>
      <xdr:spPr>
        <a:xfrm>
          <a:off x="7477271" y="653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41B50387-F1BA-4F7E-9BFC-8D828B5F3E2C}"/>
            </a:ext>
          </a:extLst>
        </xdr:cNvPr>
        <xdr:cNvSpPr txBox="1"/>
      </xdr:nvSpPr>
      <xdr:spPr>
        <a:xfrm>
          <a:off x="6702571" y="653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5446CD53-390F-4946-A430-66DCC1B1DAA1}"/>
            </a:ext>
          </a:extLst>
        </xdr:cNvPr>
        <xdr:cNvSpPr txBox="1"/>
      </xdr:nvSpPr>
      <xdr:spPr>
        <a:xfrm>
          <a:off x="5905011" y="653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29444</xdr:rowOff>
    </xdr:from>
    <xdr:ext cx="534377" cy="259045"/>
    <xdr:sp macro="" textlink="">
      <xdr:nvSpPr>
        <xdr:cNvPr id="143" name="n_1mainValue【道路】&#10;一人当たり延長">
          <a:extLst>
            <a:ext uri="{FF2B5EF4-FFF2-40B4-BE49-F238E27FC236}">
              <a16:creationId xmlns:a16="http://schemas.microsoft.com/office/drawing/2014/main" id="{0B48554B-4790-4D04-87EC-6FB63F024C49}"/>
            </a:ext>
          </a:extLst>
        </xdr:cNvPr>
        <xdr:cNvSpPr txBox="1"/>
      </xdr:nvSpPr>
      <xdr:spPr>
        <a:xfrm>
          <a:off x="8239271" y="690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33403</xdr:rowOff>
    </xdr:from>
    <xdr:ext cx="534377" cy="259045"/>
    <xdr:sp macro="" textlink="">
      <xdr:nvSpPr>
        <xdr:cNvPr id="144" name="n_2mainValue【道路】&#10;一人当たり延長">
          <a:extLst>
            <a:ext uri="{FF2B5EF4-FFF2-40B4-BE49-F238E27FC236}">
              <a16:creationId xmlns:a16="http://schemas.microsoft.com/office/drawing/2014/main" id="{7EE8869A-5162-4181-951E-216FB501BCBA}"/>
            </a:ext>
          </a:extLst>
        </xdr:cNvPr>
        <xdr:cNvSpPr txBox="1"/>
      </xdr:nvSpPr>
      <xdr:spPr>
        <a:xfrm>
          <a:off x="7477271" y="690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37306</xdr:rowOff>
    </xdr:from>
    <xdr:ext cx="534377" cy="259045"/>
    <xdr:sp macro="" textlink="">
      <xdr:nvSpPr>
        <xdr:cNvPr id="145" name="n_3mainValue【道路】&#10;一人当たり延長">
          <a:extLst>
            <a:ext uri="{FF2B5EF4-FFF2-40B4-BE49-F238E27FC236}">
              <a16:creationId xmlns:a16="http://schemas.microsoft.com/office/drawing/2014/main" id="{8050D4E5-4026-4205-89CF-A28D8910AAFF}"/>
            </a:ext>
          </a:extLst>
        </xdr:cNvPr>
        <xdr:cNvSpPr txBox="1"/>
      </xdr:nvSpPr>
      <xdr:spPr>
        <a:xfrm>
          <a:off x="6702571" y="691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41109</xdr:rowOff>
    </xdr:from>
    <xdr:ext cx="534377" cy="259045"/>
    <xdr:sp macro="" textlink="">
      <xdr:nvSpPr>
        <xdr:cNvPr id="146" name="n_4mainValue【道路】&#10;一人当たり延長">
          <a:extLst>
            <a:ext uri="{FF2B5EF4-FFF2-40B4-BE49-F238E27FC236}">
              <a16:creationId xmlns:a16="http://schemas.microsoft.com/office/drawing/2014/main" id="{912A44E5-E3CC-4321-9037-FA39FD52E9AE}"/>
            </a:ext>
          </a:extLst>
        </xdr:cNvPr>
        <xdr:cNvSpPr txBox="1"/>
      </xdr:nvSpPr>
      <xdr:spPr>
        <a:xfrm>
          <a:off x="5905011" y="691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6BB47AA-C569-4A4F-BFB5-3E0D3FFDDDC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AC3273C-347B-40F2-9965-ABADC416E18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6E57AF7-3705-4E17-B90A-B7592D50ACC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E1FBC51-D658-4B98-A4A9-82F107F9ED6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20A203E-E3EA-42A8-8649-A7E6CE7DDC5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B0F5324-6F40-475D-A3FA-C64FA9DE1B7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6348261-4D14-48A1-9453-E4B61AD2427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51458AC-A26A-4167-B80E-1EB2FABB2A7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C884B95-7A1B-4B48-B548-3F3ED1BC5AA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DF08729-CD55-4AD6-A0D9-EF8D84A2D0F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BAD6951-FB6C-43AB-BE84-08BD1B5E1E8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9FBC3352-7ADC-4335-91D3-0428EA0ADE12}"/>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C3DFE748-69D4-4CE1-AAA7-8298882085E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9B748342-FF60-43EB-B003-5944088B59E7}"/>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34BD9C1F-90AC-4108-9D6A-915DE86C19F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5225C281-E3CA-411A-8411-29E278307A99}"/>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AA20EB97-1042-4E45-87A0-B8709866221A}"/>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3C7EBE05-CC9C-4DDF-91AC-DBB2B22ABB8E}"/>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CA0AD0CC-9992-49D4-8940-74C62B6A8B6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B06E7144-A343-403A-9F5F-FE767B41692A}"/>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367996C0-DDFE-4401-A823-04B605B37AA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BBAD7655-5354-450A-9A13-D0A97266927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B3C7B4A2-2A25-4D98-846B-07F4B3C9608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8A6B4AA-07C5-4900-B27B-0DD6A2B368D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30D9C5F-8AE8-4610-9CD8-832D198EAC7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A77BA01-6F97-4F48-B413-4125B739D03A}"/>
            </a:ext>
          </a:extLst>
        </xdr:cNvPr>
        <xdr:cNvCxnSpPr/>
      </xdr:nvCxnSpPr>
      <xdr:spPr>
        <a:xfrm flipV="1">
          <a:off x="4086225" y="9410700"/>
          <a:ext cx="0" cy="1346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D5E5AE87-CB2A-4DB6-802D-DC33CC1FF2D9}"/>
            </a:ext>
          </a:extLst>
        </xdr:cNvPr>
        <xdr:cNvSpPr txBox="1"/>
      </xdr:nvSpPr>
      <xdr:spPr>
        <a:xfrm>
          <a:off x="4124960" y="1076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8A0EA565-8077-4EFE-AC84-748921707E30}"/>
            </a:ext>
          </a:extLst>
        </xdr:cNvPr>
        <xdr:cNvCxnSpPr/>
      </xdr:nvCxnSpPr>
      <xdr:spPr>
        <a:xfrm>
          <a:off x="4020820" y="10756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5FC0BAAD-FFDB-4579-8A18-3B0BBD5BA577}"/>
            </a:ext>
          </a:extLst>
        </xdr:cNvPr>
        <xdr:cNvSpPr txBox="1"/>
      </xdr:nvSpPr>
      <xdr:spPr>
        <a:xfrm>
          <a:off x="4124960" y="91935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2241C63F-43DB-4A13-BCDC-4DAFC101E3A1}"/>
            </a:ext>
          </a:extLst>
        </xdr:cNvPr>
        <xdr:cNvCxnSpPr/>
      </xdr:nvCxnSpPr>
      <xdr:spPr>
        <a:xfrm>
          <a:off x="402082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65A62E6-31D7-416D-84A9-F30BF24A5ACA}"/>
            </a:ext>
          </a:extLst>
        </xdr:cNvPr>
        <xdr:cNvSpPr txBox="1"/>
      </xdr:nvSpPr>
      <xdr:spPr>
        <a:xfrm>
          <a:off x="4124960" y="10077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2E6AAF3F-CEA0-4354-ADC2-CF0C34E3BE3D}"/>
            </a:ext>
          </a:extLst>
        </xdr:cNvPr>
        <xdr:cNvSpPr/>
      </xdr:nvSpPr>
      <xdr:spPr>
        <a:xfrm>
          <a:off x="403606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B3155664-4CAF-4D5B-85B0-D0B180D9B0AE}"/>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6AF4824-1010-4B05-848F-79CCC3DC93FC}"/>
            </a:ext>
          </a:extLst>
        </xdr:cNvPr>
        <xdr:cNvSpPr/>
      </xdr:nvSpPr>
      <xdr:spPr>
        <a:xfrm>
          <a:off x="25146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1097FB6B-C371-40C6-B0E4-4174C1A44001}"/>
            </a:ext>
          </a:extLst>
        </xdr:cNvPr>
        <xdr:cNvSpPr/>
      </xdr:nvSpPr>
      <xdr:spPr>
        <a:xfrm>
          <a:off x="1739900" y="10187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84096773-3BE5-4087-B36A-A12F6D345301}"/>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2BA6D80-E278-4ABB-A277-72003C12BD7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8761BB1-38CD-455B-AA17-9C25336CEC7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D5CFFE6-8890-4150-B965-62E558331F9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9D2562-58DA-4606-94A7-D663DF62B7C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6639093-5F01-47F1-8F2B-BBB2026F569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25944</xdr:rowOff>
    </xdr:from>
    <xdr:to>
      <xdr:col>24</xdr:col>
      <xdr:colOff>114300</xdr:colOff>
      <xdr:row>62</xdr:row>
      <xdr:rowOff>127544</xdr:rowOff>
    </xdr:to>
    <xdr:sp macro="" textlink="">
      <xdr:nvSpPr>
        <xdr:cNvPr id="188" name="楕円 187">
          <a:extLst>
            <a:ext uri="{FF2B5EF4-FFF2-40B4-BE49-F238E27FC236}">
              <a16:creationId xmlns:a16="http://schemas.microsoft.com/office/drawing/2014/main" id="{FAD38465-89D4-4FF3-9DCB-13E8ACCD7F83}"/>
            </a:ext>
          </a:extLst>
        </xdr:cNvPr>
        <xdr:cNvSpPr/>
      </xdr:nvSpPr>
      <xdr:spPr>
        <a:xfrm>
          <a:off x="4036060" y="1041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4371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6621482-986A-4793-8550-6E97EE769DEF}"/>
            </a:ext>
          </a:extLst>
        </xdr:cNvPr>
        <xdr:cNvSpPr txBox="1"/>
      </xdr:nvSpPr>
      <xdr:spPr>
        <a:xfrm>
          <a:off x="4124960" y="1039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11249</xdr:rowOff>
    </xdr:from>
    <xdr:to>
      <xdr:col>20</xdr:col>
      <xdr:colOff>38100</xdr:colOff>
      <xdr:row>62</xdr:row>
      <xdr:rowOff>112849</xdr:rowOff>
    </xdr:to>
    <xdr:sp macro="" textlink="">
      <xdr:nvSpPr>
        <xdr:cNvPr id="190" name="楕円 189">
          <a:extLst>
            <a:ext uri="{FF2B5EF4-FFF2-40B4-BE49-F238E27FC236}">
              <a16:creationId xmlns:a16="http://schemas.microsoft.com/office/drawing/2014/main" id="{7C9317C7-9893-4C6A-9EC5-EAA537C5706D}"/>
            </a:ext>
          </a:extLst>
        </xdr:cNvPr>
        <xdr:cNvSpPr/>
      </xdr:nvSpPr>
      <xdr:spPr>
        <a:xfrm>
          <a:off x="3312160" y="104049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62049</xdr:rowOff>
    </xdr:from>
    <xdr:to>
      <xdr:col>24</xdr:col>
      <xdr:colOff>63500</xdr:colOff>
      <xdr:row>62</xdr:row>
      <xdr:rowOff>76744</xdr:rowOff>
    </xdr:to>
    <xdr:cxnSp macro="">
      <xdr:nvCxnSpPr>
        <xdr:cNvPr id="191" name="直線コネクタ 190">
          <a:extLst>
            <a:ext uri="{FF2B5EF4-FFF2-40B4-BE49-F238E27FC236}">
              <a16:creationId xmlns:a16="http://schemas.microsoft.com/office/drawing/2014/main" id="{ADF6DDE9-0B36-44F7-84C6-B971D950D4BF}"/>
            </a:ext>
          </a:extLst>
        </xdr:cNvPr>
        <xdr:cNvCxnSpPr/>
      </xdr:nvCxnSpPr>
      <xdr:spPr>
        <a:xfrm>
          <a:off x="3355340" y="10455729"/>
          <a:ext cx="7315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11249</xdr:rowOff>
    </xdr:from>
    <xdr:to>
      <xdr:col>15</xdr:col>
      <xdr:colOff>101600</xdr:colOff>
      <xdr:row>62</xdr:row>
      <xdr:rowOff>112849</xdr:rowOff>
    </xdr:to>
    <xdr:sp macro="" textlink="">
      <xdr:nvSpPr>
        <xdr:cNvPr id="192" name="楕円 191">
          <a:extLst>
            <a:ext uri="{FF2B5EF4-FFF2-40B4-BE49-F238E27FC236}">
              <a16:creationId xmlns:a16="http://schemas.microsoft.com/office/drawing/2014/main" id="{A837D5CF-3256-4C72-A9CC-06A43F99EAD2}"/>
            </a:ext>
          </a:extLst>
        </xdr:cNvPr>
        <xdr:cNvSpPr/>
      </xdr:nvSpPr>
      <xdr:spPr>
        <a:xfrm>
          <a:off x="2514600" y="1040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62049</xdr:rowOff>
    </xdr:from>
    <xdr:to>
      <xdr:col>19</xdr:col>
      <xdr:colOff>177800</xdr:colOff>
      <xdr:row>62</xdr:row>
      <xdr:rowOff>62049</xdr:rowOff>
    </xdr:to>
    <xdr:cxnSp macro="">
      <xdr:nvCxnSpPr>
        <xdr:cNvPr id="193" name="直線コネクタ 192">
          <a:extLst>
            <a:ext uri="{FF2B5EF4-FFF2-40B4-BE49-F238E27FC236}">
              <a16:creationId xmlns:a16="http://schemas.microsoft.com/office/drawing/2014/main" id="{7D0B7874-A166-40CA-B1CC-9DF8F9591C0A}"/>
            </a:ext>
          </a:extLst>
        </xdr:cNvPr>
        <xdr:cNvCxnSpPr/>
      </xdr:nvCxnSpPr>
      <xdr:spPr>
        <a:xfrm>
          <a:off x="2565400" y="1045572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163104</xdr:rowOff>
    </xdr:from>
    <xdr:to>
      <xdr:col>10</xdr:col>
      <xdr:colOff>165100</xdr:colOff>
      <xdr:row>62</xdr:row>
      <xdr:rowOff>93254</xdr:rowOff>
    </xdr:to>
    <xdr:sp macro="" textlink="">
      <xdr:nvSpPr>
        <xdr:cNvPr id="194" name="楕円 193">
          <a:extLst>
            <a:ext uri="{FF2B5EF4-FFF2-40B4-BE49-F238E27FC236}">
              <a16:creationId xmlns:a16="http://schemas.microsoft.com/office/drawing/2014/main" id="{A7935F8B-92B4-48EC-A2AC-9C65D4EE1C79}"/>
            </a:ext>
          </a:extLst>
        </xdr:cNvPr>
        <xdr:cNvSpPr/>
      </xdr:nvSpPr>
      <xdr:spPr>
        <a:xfrm>
          <a:off x="1739900" y="103891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42454</xdr:rowOff>
    </xdr:from>
    <xdr:to>
      <xdr:col>15</xdr:col>
      <xdr:colOff>50800</xdr:colOff>
      <xdr:row>62</xdr:row>
      <xdr:rowOff>62049</xdr:rowOff>
    </xdr:to>
    <xdr:cxnSp macro="">
      <xdr:nvCxnSpPr>
        <xdr:cNvPr id="195" name="直線コネクタ 194">
          <a:extLst>
            <a:ext uri="{FF2B5EF4-FFF2-40B4-BE49-F238E27FC236}">
              <a16:creationId xmlns:a16="http://schemas.microsoft.com/office/drawing/2014/main" id="{6098E1C5-3D0A-43F2-BC0C-6CACD735F33D}"/>
            </a:ext>
          </a:extLst>
        </xdr:cNvPr>
        <xdr:cNvCxnSpPr/>
      </xdr:nvCxnSpPr>
      <xdr:spPr>
        <a:xfrm>
          <a:off x="1790700" y="10436134"/>
          <a:ext cx="7747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150041</xdr:rowOff>
    </xdr:from>
    <xdr:to>
      <xdr:col>6</xdr:col>
      <xdr:colOff>38100</xdr:colOff>
      <xdr:row>62</xdr:row>
      <xdr:rowOff>80191</xdr:rowOff>
    </xdr:to>
    <xdr:sp macro="" textlink="">
      <xdr:nvSpPr>
        <xdr:cNvPr id="196" name="楕円 195">
          <a:extLst>
            <a:ext uri="{FF2B5EF4-FFF2-40B4-BE49-F238E27FC236}">
              <a16:creationId xmlns:a16="http://schemas.microsoft.com/office/drawing/2014/main" id="{5C643B67-DC80-4374-9A62-C42BD64FC771}"/>
            </a:ext>
          </a:extLst>
        </xdr:cNvPr>
        <xdr:cNvSpPr/>
      </xdr:nvSpPr>
      <xdr:spPr>
        <a:xfrm>
          <a:off x="965200" y="103760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29391</xdr:rowOff>
    </xdr:from>
    <xdr:to>
      <xdr:col>10</xdr:col>
      <xdr:colOff>114300</xdr:colOff>
      <xdr:row>62</xdr:row>
      <xdr:rowOff>42454</xdr:rowOff>
    </xdr:to>
    <xdr:cxnSp macro="">
      <xdr:nvCxnSpPr>
        <xdr:cNvPr id="197" name="直線コネクタ 196">
          <a:extLst>
            <a:ext uri="{FF2B5EF4-FFF2-40B4-BE49-F238E27FC236}">
              <a16:creationId xmlns:a16="http://schemas.microsoft.com/office/drawing/2014/main" id="{519CF744-FF3E-48ED-80FB-6BDA6BE69EA3}"/>
            </a:ext>
          </a:extLst>
        </xdr:cNvPr>
        <xdr:cNvCxnSpPr/>
      </xdr:nvCxnSpPr>
      <xdr:spPr>
        <a:xfrm>
          <a:off x="1008380" y="10423071"/>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6DDFD3C-90EF-4ABB-8938-A025A1B9F38D}"/>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9E123E42-1607-4BE9-AEA9-982CB326D1B6}"/>
            </a:ext>
          </a:extLst>
        </xdr:cNvPr>
        <xdr:cNvSpPr txBox="1"/>
      </xdr:nvSpPr>
      <xdr:spPr>
        <a:xfrm>
          <a:off x="23857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E4B61112-9E2B-41C7-9839-527EAB5E30BB}"/>
            </a:ext>
          </a:extLst>
        </xdr:cNvPr>
        <xdr:cNvSpPr txBox="1"/>
      </xdr:nvSpPr>
      <xdr:spPr>
        <a:xfrm>
          <a:off x="16110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4E534CD0-927C-48BA-8E28-F49342923074}"/>
            </a:ext>
          </a:extLst>
        </xdr:cNvPr>
        <xdr:cNvSpPr txBox="1"/>
      </xdr:nvSpPr>
      <xdr:spPr>
        <a:xfrm>
          <a:off x="8363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103976</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73433C0-34E3-4D58-9393-D1ADF005FF04}"/>
            </a:ext>
          </a:extLst>
        </xdr:cNvPr>
        <xdr:cNvSpPr txBox="1"/>
      </xdr:nvSpPr>
      <xdr:spPr>
        <a:xfrm>
          <a:off x="317056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103976</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5C93123-A308-4FE8-B4FD-898432DBE266}"/>
            </a:ext>
          </a:extLst>
        </xdr:cNvPr>
        <xdr:cNvSpPr txBox="1"/>
      </xdr:nvSpPr>
      <xdr:spPr>
        <a:xfrm>
          <a:off x="238570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84381</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6728CF8-7FC4-4B53-BFB7-0B0FF0D126FB}"/>
            </a:ext>
          </a:extLst>
        </xdr:cNvPr>
        <xdr:cNvSpPr txBox="1"/>
      </xdr:nvSpPr>
      <xdr:spPr>
        <a:xfrm>
          <a:off x="1611004" y="104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71318</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12E3DE4-3BD5-45A5-9E04-FCC9C7DDC795}"/>
            </a:ext>
          </a:extLst>
        </xdr:cNvPr>
        <xdr:cNvSpPr txBox="1"/>
      </xdr:nvSpPr>
      <xdr:spPr>
        <a:xfrm>
          <a:off x="836304" y="1046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D800A0D-51C1-43A4-A222-48BAC98DA8B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D55A58C-C1B3-4B22-8EA6-28D4BA5E722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BD49835-1860-4B6E-B741-CF4E9295120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A9345DD-C2C1-4861-9F8D-F6E2DB62B89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EFCD58B-C5C3-4345-A6EB-C7548DC4108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FA6B26C-521E-4BB9-B5F8-6157295EBD7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C7ECE70-795E-43CC-A2B9-E320E8D869A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D2CC3CC-A12B-48BF-AF45-64ED8068E05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9FAB21F-3E6A-460E-B370-70B133C0A5D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D90551D-316F-42D6-915B-10636E30926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26A3CD7-9EF0-4F38-926B-25D51722936D}"/>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C866C77C-D917-4488-AFBD-A55F3F829F16}"/>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8C93AB80-6ED9-47C0-BD79-DA384665C08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BCF69D7F-687D-4F0A-9811-B205AE23DAEF}"/>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E780E35E-5EED-4EE1-A0DF-8EAA1A292A4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F03A749-348E-4FFE-AAC5-57DCDDD4F498}"/>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D5C665F3-AADB-4171-8D03-F5A5B9503A7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184FCEFD-C1A1-44B2-91AF-8F7BD6168FCA}"/>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24B8AE3-2DF4-40AB-9BFB-E03740AB6CFB}"/>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8C80BD71-D39B-4668-87A5-1CA892653722}"/>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1DDD5EB-3EB8-4224-93E5-9AAE7C88C35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2C41D3B0-3E08-4A5C-A564-701D04518F7A}"/>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08121A4-7331-4D14-AB0D-6CB018E13C0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10EA8842-D5F8-4239-AEA1-43DC8D4DF4E8}"/>
            </a:ext>
          </a:extLst>
        </xdr:cNvPr>
        <xdr:cNvCxnSpPr/>
      </xdr:nvCxnSpPr>
      <xdr:spPr>
        <a:xfrm flipV="1">
          <a:off x="9219565" y="9566189"/>
          <a:ext cx="0" cy="1237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60F46078-C78F-4AB0-9523-A822B6D15B2F}"/>
            </a:ext>
          </a:extLst>
        </xdr:cNvPr>
        <xdr:cNvSpPr txBox="1"/>
      </xdr:nvSpPr>
      <xdr:spPr>
        <a:xfrm>
          <a:off x="9258300" y="108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1D9EA77B-76D1-444A-90CD-FB765A92E48D}"/>
            </a:ext>
          </a:extLst>
        </xdr:cNvPr>
        <xdr:cNvCxnSpPr/>
      </xdr:nvCxnSpPr>
      <xdr:spPr>
        <a:xfrm>
          <a:off x="9154160" y="1080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354AB1E6-5103-4052-B45F-9FC5B64DAAB0}"/>
            </a:ext>
          </a:extLst>
        </xdr:cNvPr>
        <xdr:cNvSpPr txBox="1"/>
      </xdr:nvSpPr>
      <xdr:spPr>
        <a:xfrm>
          <a:off x="9258300" y="9349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C0A7A061-C400-45EE-AFD3-1A3AB8864530}"/>
            </a:ext>
          </a:extLst>
        </xdr:cNvPr>
        <xdr:cNvCxnSpPr/>
      </xdr:nvCxnSpPr>
      <xdr:spPr>
        <a:xfrm>
          <a:off x="9154160" y="9566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B96FE74F-D68D-4EDE-97EA-F1E2055BDE2A}"/>
            </a:ext>
          </a:extLst>
        </xdr:cNvPr>
        <xdr:cNvSpPr txBox="1"/>
      </xdr:nvSpPr>
      <xdr:spPr>
        <a:xfrm>
          <a:off x="9258300" y="1050560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BCB3BDD6-3412-4ED3-A9A8-000C301FF213}"/>
            </a:ext>
          </a:extLst>
        </xdr:cNvPr>
        <xdr:cNvSpPr/>
      </xdr:nvSpPr>
      <xdr:spPr>
        <a:xfrm>
          <a:off x="9192260" y="10527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1C5299D2-9583-4950-A1E9-356C4A26904F}"/>
            </a:ext>
          </a:extLst>
        </xdr:cNvPr>
        <xdr:cNvSpPr/>
      </xdr:nvSpPr>
      <xdr:spPr>
        <a:xfrm>
          <a:off x="8445500" y="10527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62294376-7CB8-485C-82BC-C92199CD1F7C}"/>
            </a:ext>
          </a:extLst>
        </xdr:cNvPr>
        <xdr:cNvSpPr/>
      </xdr:nvSpPr>
      <xdr:spPr>
        <a:xfrm>
          <a:off x="7670800" y="10533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9D3CB0EA-31DC-419B-B5C1-900341394949}"/>
            </a:ext>
          </a:extLst>
        </xdr:cNvPr>
        <xdr:cNvSpPr/>
      </xdr:nvSpPr>
      <xdr:spPr>
        <a:xfrm>
          <a:off x="6873240" y="1054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3885F3BC-5928-44DE-8615-8DA8CAAD63AF}"/>
            </a:ext>
          </a:extLst>
        </xdr:cNvPr>
        <xdr:cNvSpPr/>
      </xdr:nvSpPr>
      <xdr:spPr>
        <a:xfrm>
          <a:off x="6098540" y="10550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DDD5932-CA7F-4730-B33C-528DDA5DCC6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E849765-AB46-414A-9B75-8AA6E688CB1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D8073BE-A22F-47C6-B0F8-8FE794A3F53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0BCE644-5681-4D43-8FED-309D17EE6B2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C6BDA89-E48F-4765-A2C7-F5557359E28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56449</xdr:rowOff>
    </xdr:from>
    <xdr:to>
      <xdr:col>55</xdr:col>
      <xdr:colOff>50800</xdr:colOff>
      <xdr:row>62</xdr:row>
      <xdr:rowOff>158049</xdr:rowOff>
    </xdr:to>
    <xdr:sp macro="" textlink="">
      <xdr:nvSpPr>
        <xdr:cNvPr id="245" name="楕円 244">
          <a:extLst>
            <a:ext uri="{FF2B5EF4-FFF2-40B4-BE49-F238E27FC236}">
              <a16:creationId xmlns:a16="http://schemas.microsoft.com/office/drawing/2014/main" id="{340F1232-668B-49D5-AB90-B89B0A86A6C7}"/>
            </a:ext>
          </a:extLst>
        </xdr:cNvPr>
        <xdr:cNvSpPr/>
      </xdr:nvSpPr>
      <xdr:spPr>
        <a:xfrm>
          <a:off x="9192260" y="104501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79326</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19544168-B939-4E24-9B89-95A720D784B7}"/>
            </a:ext>
          </a:extLst>
        </xdr:cNvPr>
        <xdr:cNvSpPr txBox="1"/>
      </xdr:nvSpPr>
      <xdr:spPr>
        <a:xfrm>
          <a:off x="9258300" y="103053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70252</xdr:rowOff>
    </xdr:from>
    <xdr:to>
      <xdr:col>50</xdr:col>
      <xdr:colOff>165100</xdr:colOff>
      <xdr:row>63</xdr:row>
      <xdr:rowOff>402</xdr:rowOff>
    </xdr:to>
    <xdr:sp macro="" textlink="">
      <xdr:nvSpPr>
        <xdr:cNvPr id="247" name="楕円 246">
          <a:extLst>
            <a:ext uri="{FF2B5EF4-FFF2-40B4-BE49-F238E27FC236}">
              <a16:creationId xmlns:a16="http://schemas.microsoft.com/office/drawing/2014/main" id="{002CA0E4-7190-4281-BB01-329FA78BCA19}"/>
            </a:ext>
          </a:extLst>
        </xdr:cNvPr>
        <xdr:cNvSpPr/>
      </xdr:nvSpPr>
      <xdr:spPr>
        <a:xfrm>
          <a:off x="8445500" y="10463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107249</xdr:rowOff>
    </xdr:from>
    <xdr:to>
      <xdr:col>55</xdr:col>
      <xdr:colOff>0</xdr:colOff>
      <xdr:row>62</xdr:row>
      <xdr:rowOff>121052</xdr:rowOff>
    </xdr:to>
    <xdr:cxnSp macro="">
      <xdr:nvCxnSpPr>
        <xdr:cNvPr id="248" name="直線コネクタ 247">
          <a:extLst>
            <a:ext uri="{FF2B5EF4-FFF2-40B4-BE49-F238E27FC236}">
              <a16:creationId xmlns:a16="http://schemas.microsoft.com/office/drawing/2014/main" id="{35E2583D-19ED-48C7-AFED-12786FF6B02C}"/>
            </a:ext>
          </a:extLst>
        </xdr:cNvPr>
        <xdr:cNvCxnSpPr/>
      </xdr:nvCxnSpPr>
      <xdr:spPr>
        <a:xfrm flipV="1">
          <a:off x="8496300" y="10500929"/>
          <a:ext cx="723900" cy="1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82634</xdr:rowOff>
    </xdr:from>
    <xdr:to>
      <xdr:col>46</xdr:col>
      <xdr:colOff>38100</xdr:colOff>
      <xdr:row>63</xdr:row>
      <xdr:rowOff>12784</xdr:rowOff>
    </xdr:to>
    <xdr:sp macro="" textlink="">
      <xdr:nvSpPr>
        <xdr:cNvPr id="249" name="楕円 248">
          <a:extLst>
            <a:ext uri="{FF2B5EF4-FFF2-40B4-BE49-F238E27FC236}">
              <a16:creationId xmlns:a16="http://schemas.microsoft.com/office/drawing/2014/main" id="{4B6FF274-578B-47BD-86C0-CBB162A76F69}"/>
            </a:ext>
          </a:extLst>
        </xdr:cNvPr>
        <xdr:cNvSpPr/>
      </xdr:nvSpPr>
      <xdr:spPr>
        <a:xfrm>
          <a:off x="7670800" y="104763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121052</xdr:rowOff>
    </xdr:from>
    <xdr:to>
      <xdr:col>50</xdr:col>
      <xdr:colOff>114300</xdr:colOff>
      <xdr:row>62</xdr:row>
      <xdr:rowOff>133434</xdr:rowOff>
    </xdr:to>
    <xdr:cxnSp macro="">
      <xdr:nvCxnSpPr>
        <xdr:cNvPr id="250" name="直線コネクタ 249">
          <a:extLst>
            <a:ext uri="{FF2B5EF4-FFF2-40B4-BE49-F238E27FC236}">
              <a16:creationId xmlns:a16="http://schemas.microsoft.com/office/drawing/2014/main" id="{FF01C364-673D-4FDA-891E-FBEBCBA1695A}"/>
            </a:ext>
          </a:extLst>
        </xdr:cNvPr>
        <xdr:cNvCxnSpPr/>
      </xdr:nvCxnSpPr>
      <xdr:spPr>
        <a:xfrm flipV="1">
          <a:off x="7713980" y="10514732"/>
          <a:ext cx="78232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90492</xdr:rowOff>
    </xdr:from>
    <xdr:to>
      <xdr:col>41</xdr:col>
      <xdr:colOff>101600</xdr:colOff>
      <xdr:row>63</xdr:row>
      <xdr:rowOff>20642</xdr:rowOff>
    </xdr:to>
    <xdr:sp macro="" textlink="">
      <xdr:nvSpPr>
        <xdr:cNvPr id="251" name="楕円 250">
          <a:extLst>
            <a:ext uri="{FF2B5EF4-FFF2-40B4-BE49-F238E27FC236}">
              <a16:creationId xmlns:a16="http://schemas.microsoft.com/office/drawing/2014/main" id="{2B475C43-4C95-4282-A30C-36361C13D197}"/>
            </a:ext>
          </a:extLst>
        </xdr:cNvPr>
        <xdr:cNvSpPr/>
      </xdr:nvSpPr>
      <xdr:spPr>
        <a:xfrm>
          <a:off x="6873240" y="10484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133434</xdr:rowOff>
    </xdr:from>
    <xdr:to>
      <xdr:col>45</xdr:col>
      <xdr:colOff>177800</xdr:colOff>
      <xdr:row>62</xdr:row>
      <xdr:rowOff>141292</xdr:rowOff>
    </xdr:to>
    <xdr:cxnSp macro="">
      <xdr:nvCxnSpPr>
        <xdr:cNvPr id="252" name="直線コネクタ 251">
          <a:extLst>
            <a:ext uri="{FF2B5EF4-FFF2-40B4-BE49-F238E27FC236}">
              <a16:creationId xmlns:a16="http://schemas.microsoft.com/office/drawing/2014/main" id="{85463CB9-06F0-4785-99C7-5658FF5B994E}"/>
            </a:ext>
          </a:extLst>
        </xdr:cNvPr>
        <xdr:cNvCxnSpPr/>
      </xdr:nvCxnSpPr>
      <xdr:spPr>
        <a:xfrm flipV="1">
          <a:off x="6924040" y="10527114"/>
          <a:ext cx="789940" cy="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99725</xdr:rowOff>
    </xdr:from>
    <xdr:to>
      <xdr:col>36</xdr:col>
      <xdr:colOff>165100</xdr:colOff>
      <xdr:row>63</xdr:row>
      <xdr:rowOff>29875</xdr:rowOff>
    </xdr:to>
    <xdr:sp macro="" textlink="">
      <xdr:nvSpPr>
        <xdr:cNvPr id="253" name="楕円 252">
          <a:extLst>
            <a:ext uri="{FF2B5EF4-FFF2-40B4-BE49-F238E27FC236}">
              <a16:creationId xmlns:a16="http://schemas.microsoft.com/office/drawing/2014/main" id="{81617C86-49E8-40BF-91D1-7F2E3EE44C96}"/>
            </a:ext>
          </a:extLst>
        </xdr:cNvPr>
        <xdr:cNvSpPr/>
      </xdr:nvSpPr>
      <xdr:spPr>
        <a:xfrm>
          <a:off x="6098540" y="10493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141292</xdr:rowOff>
    </xdr:from>
    <xdr:to>
      <xdr:col>41</xdr:col>
      <xdr:colOff>50800</xdr:colOff>
      <xdr:row>62</xdr:row>
      <xdr:rowOff>150525</xdr:rowOff>
    </xdr:to>
    <xdr:cxnSp macro="">
      <xdr:nvCxnSpPr>
        <xdr:cNvPr id="254" name="直線コネクタ 253">
          <a:extLst>
            <a:ext uri="{FF2B5EF4-FFF2-40B4-BE49-F238E27FC236}">
              <a16:creationId xmlns:a16="http://schemas.microsoft.com/office/drawing/2014/main" id="{AF94C553-C819-40FE-9320-37B0598D55B7}"/>
            </a:ext>
          </a:extLst>
        </xdr:cNvPr>
        <xdr:cNvCxnSpPr/>
      </xdr:nvCxnSpPr>
      <xdr:spPr>
        <a:xfrm flipV="1">
          <a:off x="6149340" y="10534972"/>
          <a:ext cx="774700" cy="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8E5B2A8B-ED88-4E3F-88AA-B2CE36D8B432}"/>
            </a:ext>
          </a:extLst>
        </xdr:cNvPr>
        <xdr:cNvSpPr txBox="1"/>
      </xdr:nvSpPr>
      <xdr:spPr>
        <a:xfrm>
          <a:off x="8184225" y="10615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8164330-D28F-4B58-8809-AC279C0ED926}"/>
            </a:ext>
          </a:extLst>
        </xdr:cNvPr>
        <xdr:cNvSpPr txBox="1"/>
      </xdr:nvSpPr>
      <xdr:spPr>
        <a:xfrm>
          <a:off x="7399365" y="106227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E74605D4-4583-4A71-9BD7-E2597029B58C}"/>
            </a:ext>
          </a:extLst>
        </xdr:cNvPr>
        <xdr:cNvSpPr txBox="1"/>
      </xdr:nvSpPr>
      <xdr:spPr>
        <a:xfrm>
          <a:off x="6624665" y="106324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5FE6A341-A006-466C-907E-C94DF2CC09EE}"/>
            </a:ext>
          </a:extLst>
        </xdr:cNvPr>
        <xdr:cNvSpPr txBox="1"/>
      </xdr:nvSpPr>
      <xdr:spPr>
        <a:xfrm>
          <a:off x="5849965" y="10639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16929</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9F7AC46D-131B-4395-BF17-F80719F96D9A}"/>
            </a:ext>
          </a:extLst>
        </xdr:cNvPr>
        <xdr:cNvSpPr txBox="1"/>
      </xdr:nvSpPr>
      <xdr:spPr>
        <a:xfrm>
          <a:off x="8184225" y="102429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29311</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98863EB7-09A1-4122-BECC-3B7CE5C2978A}"/>
            </a:ext>
          </a:extLst>
        </xdr:cNvPr>
        <xdr:cNvSpPr txBox="1"/>
      </xdr:nvSpPr>
      <xdr:spPr>
        <a:xfrm>
          <a:off x="7399365" y="102553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37169</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CF3AD816-3DF5-4699-8715-3199B3DC9D91}"/>
            </a:ext>
          </a:extLst>
        </xdr:cNvPr>
        <xdr:cNvSpPr txBox="1"/>
      </xdr:nvSpPr>
      <xdr:spPr>
        <a:xfrm>
          <a:off x="6624665" y="10263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46402</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89F39FB1-B7E0-4BCB-AC6C-C077C45B9558}"/>
            </a:ext>
          </a:extLst>
        </xdr:cNvPr>
        <xdr:cNvSpPr txBox="1"/>
      </xdr:nvSpPr>
      <xdr:spPr>
        <a:xfrm>
          <a:off x="5849965" y="102724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CA5104B-E7A8-4894-9D65-7650EC36470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DD43721-F732-4148-A4B8-FF2F7D6D476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3816AA9-79EA-48E8-97D5-FA45296E530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F00BB90D-258A-4A29-BE21-7B9441AEEC7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1759ED2D-0151-4360-974D-E2962B71654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559D549D-180C-4345-97AE-58513822378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9B61CBB8-F689-4107-BC2F-B88FA2F29B7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69F6453C-419F-4A55-B4CF-469406405B3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BFF0EF30-42B5-41E2-8B99-D6C36FF2869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8292062-E895-4C5F-9A05-6FCDE8710B4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863503C-D1F8-44C6-AC06-D4648C5EC8D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60E876B2-1B83-4921-8F2F-4D34BA56E93F}"/>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CFB53CD6-D3E6-4E8C-BD39-DB67A969E0F5}"/>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2D3EFF7E-1D1D-45C9-9D56-8CE260650C97}"/>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F2675D3B-4E56-4112-8863-AD6384F34216}"/>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C364E8EC-BCFF-4618-AEE1-4F1BC7350AFB}"/>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FF4B3BC9-BFEE-429E-B1B4-9390A212ECA6}"/>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2545DD25-F8AD-4F58-9E30-0689CF12F195}"/>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8010F1-2C45-45A7-9C28-63AE4103E4AA}"/>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70A152DC-1BDB-41BA-9ACC-9E7B2B220973}"/>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66644E9-1049-4624-AC5D-03788F50E6A8}"/>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59018B32-9F63-4F0F-B3FF-F3B5A64F7FF8}"/>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8E8F4E62-A165-4135-8948-469F3F27CC94}"/>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E26F6145-A2A8-42C1-9E32-9996C311168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E4C39DF-1271-45E7-9499-DB6C72AD442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3007F9C8-9DBF-4B7E-9385-368E09A079B9}"/>
            </a:ext>
          </a:extLst>
        </xdr:cNvPr>
        <xdr:cNvCxnSpPr/>
      </xdr:nvCxnSpPr>
      <xdr:spPr>
        <a:xfrm flipV="1">
          <a:off x="4086225" y="13089527"/>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8DF32340-F8AE-4046-99F3-C72603BE7A19}"/>
            </a:ext>
          </a:extLst>
        </xdr:cNvPr>
        <xdr:cNvSpPr txBox="1"/>
      </xdr:nvSpPr>
      <xdr:spPr>
        <a:xfrm>
          <a:off x="4124960" y="1458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528CF50C-5C85-46EB-92EE-042DD1D2E5D6}"/>
            </a:ext>
          </a:extLst>
        </xdr:cNvPr>
        <xdr:cNvCxnSpPr/>
      </xdr:nvCxnSpPr>
      <xdr:spPr>
        <a:xfrm>
          <a:off x="4020820" y="145825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F65E1F75-D92F-43D2-B80C-0EBC96D1569E}"/>
            </a:ext>
          </a:extLst>
        </xdr:cNvPr>
        <xdr:cNvSpPr txBox="1"/>
      </xdr:nvSpPr>
      <xdr:spPr>
        <a:xfrm>
          <a:off x="4124960" y="128723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F152A8C-D1E3-4F8C-846B-D9F2265D79A5}"/>
            </a:ext>
          </a:extLst>
        </xdr:cNvPr>
        <xdr:cNvCxnSpPr/>
      </xdr:nvCxnSpPr>
      <xdr:spPr>
        <a:xfrm>
          <a:off x="4020820" y="13089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1B823CE-60D2-47B4-A1FF-56447B3E497E}"/>
            </a:ext>
          </a:extLst>
        </xdr:cNvPr>
        <xdr:cNvSpPr txBox="1"/>
      </xdr:nvSpPr>
      <xdr:spPr>
        <a:xfrm>
          <a:off x="4124960" y="13786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9B3C4D07-AA10-4C32-B356-7E4EC9E2AA5E}"/>
            </a:ext>
          </a:extLst>
        </xdr:cNvPr>
        <xdr:cNvSpPr/>
      </xdr:nvSpPr>
      <xdr:spPr>
        <a:xfrm>
          <a:off x="4036060" y="1393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8D2148AF-EBDE-4D5F-A719-6202C302AD35}"/>
            </a:ext>
          </a:extLst>
        </xdr:cNvPr>
        <xdr:cNvSpPr/>
      </xdr:nvSpPr>
      <xdr:spPr>
        <a:xfrm>
          <a:off x="3312160" y="1391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7E2980A1-E309-4378-BBB3-3AD7E08F7743}"/>
            </a:ext>
          </a:extLst>
        </xdr:cNvPr>
        <xdr:cNvSpPr/>
      </xdr:nvSpPr>
      <xdr:spPr>
        <a:xfrm>
          <a:off x="25146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F06EE3A8-2FE2-4F4B-80BD-C95861B24306}"/>
            </a:ext>
          </a:extLst>
        </xdr:cNvPr>
        <xdr:cNvSpPr/>
      </xdr:nvSpPr>
      <xdr:spPr>
        <a:xfrm>
          <a:off x="1739900" y="1389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D9C99CDE-293A-46D6-975C-20A2B2ECDDEE}"/>
            </a:ext>
          </a:extLst>
        </xdr:cNvPr>
        <xdr:cNvSpPr/>
      </xdr:nvSpPr>
      <xdr:spPr>
        <a:xfrm>
          <a:off x="965200" y="1390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F3BD3EC-17A8-471D-9899-7B3CBA2CBA2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AF66D16-2D88-42EE-A93A-417BD582A6C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00DDDA-DBC4-49FC-BD0C-ACCE5AEF8B5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941D03D-8EB6-40AD-86C9-FB7B9AFFED2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D4527FA-FC95-4791-9708-63BCE9A050E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162016</xdr:rowOff>
    </xdr:from>
    <xdr:to>
      <xdr:col>24</xdr:col>
      <xdr:colOff>114300</xdr:colOff>
      <xdr:row>84</xdr:row>
      <xdr:rowOff>92166</xdr:rowOff>
    </xdr:to>
    <xdr:sp macro="" textlink="">
      <xdr:nvSpPr>
        <xdr:cNvPr id="304" name="楕円 303">
          <a:extLst>
            <a:ext uri="{FF2B5EF4-FFF2-40B4-BE49-F238E27FC236}">
              <a16:creationId xmlns:a16="http://schemas.microsoft.com/office/drawing/2014/main" id="{A4A60184-9CC1-4059-8FA5-AC60CB127E51}"/>
            </a:ext>
          </a:extLst>
        </xdr:cNvPr>
        <xdr:cNvSpPr/>
      </xdr:nvSpPr>
      <xdr:spPr>
        <a:xfrm>
          <a:off x="4036060" y="140761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140443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D9D6E61-12FF-4A38-AF10-06D0656779E9}"/>
            </a:ext>
          </a:extLst>
        </xdr:cNvPr>
        <xdr:cNvSpPr txBox="1"/>
      </xdr:nvSpPr>
      <xdr:spPr>
        <a:xfrm>
          <a:off x="4124960" y="1405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126093</xdr:rowOff>
    </xdr:from>
    <xdr:to>
      <xdr:col>20</xdr:col>
      <xdr:colOff>38100</xdr:colOff>
      <xdr:row>84</xdr:row>
      <xdr:rowOff>56243</xdr:rowOff>
    </xdr:to>
    <xdr:sp macro="" textlink="">
      <xdr:nvSpPr>
        <xdr:cNvPr id="306" name="楕円 305">
          <a:extLst>
            <a:ext uri="{FF2B5EF4-FFF2-40B4-BE49-F238E27FC236}">
              <a16:creationId xmlns:a16="http://schemas.microsoft.com/office/drawing/2014/main" id="{E60A50C9-1AF2-4CFB-90C3-324D30C01046}"/>
            </a:ext>
          </a:extLst>
        </xdr:cNvPr>
        <xdr:cNvSpPr/>
      </xdr:nvSpPr>
      <xdr:spPr>
        <a:xfrm>
          <a:off x="3312160" y="140402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5443</xdr:rowOff>
    </xdr:from>
    <xdr:to>
      <xdr:col>24</xdr:col>
      <xdr:colOff>63500</xdr:colOff>
      <xdr:row>84</xdr:row>
      <xdr:rowOff>41366</xdr:rowOff>
    </xdr:to>
    <xdr:cxnSp macro="">
      <xdr:nvCxnSpPr>
        <xdr:cNvPr id="307" name="直線コネクタ 306">
          <a:extLst>
            <a:ext uri="{FF2B5EF4-FFF2-40B4-BE49-F238E27FC236}">
              <a16:creationId xmlns:a16="http://schemas.microsoft.com/office/drawing/2014/main" id="{BF2ED0B8-DD97-41B5-AECD-9E761D2238B8}"/>
            </a:ext>
          </a:extLst>
        </xdr:cNvPr>
        <xdr:cNvCxnSpPr/>
      </xdr:nvCxnSpPr>
      <xdr:spPr>
        <a:xfrm>
          <a:off x="3355340" y="14087203"/>
          <a:ext cx="7315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90170</xdr:rowOff>
    </xdr:from>
    <xdr:to>
      <xdr:col>15</xdr:col>
      <xdr:colOff>101600</xdr:colOff>
      <xdr:row>84</xdr:row>
      <xdr:rowOff>20320</xdr:rowOff>
    </xdr:to>
    <xdr:sp macro="" textlink="">
      <xdr:nvSpPr>
        <xdr:cNvPr id="308" name="楕円 307">
          <a:extLst>
            <a:ext uri="{FF2B5EF4-FFF2-40B4-BE49-F238E27FC236}">
              <a16:creationId xmlns:a16="http://schemas.microsoft.com/office/drawing/2014/main" id="{1BE35E0C-F901-4A12-BB9D-B7040C1A4574}"/>
            </a:ext>
          </a:extLst>
        </xdr:cNvPr>
        <xdr:cNvSpPr/>
      </xdr:nvSpPr>
      <xdr:spPr>
        <a:xfrm>
          <a:off x="251460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140970</xdr:rowOff>
    </xdr:from>
    <xdr:to>
      <xdr:col>19</xdr:col>
      <xdr:colOff>177800</xdr:colOff>
      <xdr:row>84</xdr:row>
      <xdr:rowOff>5443</xdr:rowOff>
    </xdr:to>
    <xdr:cxnSp macro="">
      <xdr:nvCxnSpPr>
        <xdr:cNvPr id="309" name="直線コネクタ 308">
          <a:extLst>
            <a:ext uri="{FF2B5EF4-FFF2-40B4-BE49-F238E27FC236}">
              <a16:creationId xmlns:a16="http://schemas.microsoft.com/office/drawing/2014/main" id="{8392C171-F5E0-4361-97A9-B284B647EFA6}"/>
            </a:ext>
          </a:extLst>
        </xdr:cNvPr>
        <xdr:cNvCxnSpPr/>
      </xdr:nvCxnSpPr>
      <xdr:spPr>
        <a:xfrm>
          <a:off x="2565400" y="14055090"/>
          <a:ext cx="78994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52614</xdr:rowOff>
    </xdr:from>
    <xdr:to>
      <xdr:col>10</xdr:col>
      <xdr:colOff>165100</xdr:colOff>
      <xdr:row>83</xdr:row>
      <xdr:rowOff>154214</xdr:rowOff>
    </xdr:to>
    <xdr:sp macro="" textlink="">
      <xdr:nvSpPr>
        <xdr:cNvPr id="310" name="楕円 309">
          <a:extLst>
            <a:ext uri="{FF2B5EF4-FFF2-40B4-BE49-F238E27FC236}">
              <a16:creationId xmlns:a16="http://schemas.microsoft.com/office/drawing/2014/main" id="{925748D2-A918-4572-888E-CC85349A636D}"/>
            </a:ext>
          </a:extLst>
        </xdr:cNvPr>
        <xdr:cNvSpPr/>
      </xdr:nvSpPr>
      <xdr:spPr>
        <a:xfrm>
          <a:off x="1739900" y="1396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103414</xdr:rowOff>
    </xdr:from>
    <xdr:to>
      <xdr:col>15</xdr:col>
      <xdr:colOff>50800</xdr:colOff>
      <xdr:row>83</xdr:row>
      <xdr:rowOff>140970</xdr:rowOff>
    </xdr:to>
    <xdr:cxnSp macro="">
      <xdr:nvCxnSpPr>
        <xdr:cNvPr id="311" name="直線コネクタ 310">
          <a:extLst>
            <a:ext uri="{FF2B5EF4-FFF2-40B4-BE49-F238E27FC236}">
              <a16:creationId xmlns:a16="http://schemas.microsoft.com/office/drawing/2014/main" id="{F00394AD-B2FA-4BCE-88F5-FEE42EB2C2BE}"/>
            </a:ext>
          </a:extLst>
        </xdr:cNvPr>
        <xdr:cNvCxnSpPr/>
      </xdr:nvCxnSpPr>
      <xdr:spPr>
        <a:xfrm>
          <a:off x="1790700" y="14017534"/>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16692</xdr:rowOff>
    </xdr:from>
    <xdr:to>
      <xdr:col>6</xdr:col>
      <xdr:colOff>38100</xdr:colOff>
      <xdr:row>83</xdr:row>
      <xdr:rowOff>118292</xdr:rowOff>
    </xdr:to>
    <xdr:sp macro="" textlink="">
      <xdr:nvSpPr>
        <xdr:cNvPr id="312" name="楕円 311">
          <a:extLst>
            <a:ext uri="{FF2B5EF4-FFF2-40B4-BE49-F238E27FC236}">
              <a16:creationId xmlns:a16="http://schemas.microsoft.com/office/drawing/2014/main" id="{F18B4509-5F19-4842-90A4-D7E6682240BB}"/>
            </a:ext>
          </a:extLst>
        </xdr:cNvPr>
        <xdr:cNvSpPr/>
      </xdr:nvSpPr>
      <xdr:spPr>
        <a:xfrm>
          <a:off x="965200" y="139308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67492</xdr:rowOff>
    </xdr:from>
    <xdr:to>
      <xdr:col>10</xdr:col>
      <xdr:colOff>114300</xdr:colOff>
      <xdr:row>83</xdr:row>
      <xdr:rowOff>103414</xdr:rowOff>
    </xdr:to>
    <xdr:cxnSp macro="">
      <xdr:nvCxnSpPr>
        <xdr:cNvPr id="313" name="直線コネクタ 312">
          <a:extLst>
            <a:ext uri="{FF2B5EF4-FFF2-40B4-BE49-F238E27FC236}">
              <a16:creationId xmlns:a16="http://schemas.microsoft.com/office/drawing/2014/main" id="{538C864D-0D8A-47FD-B609-721F881B8FE6}"/>
            </a:ext>
          </a:extLst>
        </xdr:cNvPr>
        <xdr:cNvCxnSpPr/>
      </xdr:nvCxnSpPr>
      <xdr:spPr>
        <a:xfrm>
          <a:off x="1008380" y="13981612"/>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90C76BB1-CA90-4BCA-8CB4-339DCDEDCF64}"/>
            </a:ext>
          </a:extLst>
        </xdr:cNvPr>
        <xdr:cNvSpPr txBox="1"/>
      </xdr:nvSpPr>
      <xdr:spPr>
        <a:xfrm>
          <a:off x="317056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12F49E4C-3D87-4193-9B04-A6530775834E}"/>
            </a:ext>
          </a:extLst>
        </xdr:cNvPr>
        <xdr:cNvSpPr txBox="1"/>
      </xdr:nvSpPr>
      <xdr:spPr>
        <a:xfrm>
          <a:off x="2385704" y="136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6112596B-79CA-4F3B-A4B7-7409AD74294D}"/>
            </a:ext>
          </a:extLst>
        </xdr:cNvPr>
        <xdr:cNvSpPr txBox="1"/>
      </xdr:nvSpPr>
      <xdr:spPr>
        <a:xfrm>
          <a:off x="1611004" y="1367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9FFE90CB-432C-416E-9A44-6224189E6863}"/>
            </a:ext>
          </a:extLst>
        </xdr:cNvPr>
        <xdr:cNvSpPr txBox="1"/>
      </xdr:nvSpPr>
      <xdr:spPr>
        <a:xfrm>
          <a:off x="83630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47370</xdr:rowOff>
    </xdr:from>
    <xdr:ext cx="405111" cy="259045"/>
    <xdr:sp macro="" textlink="">
      <xdr:nvSpPr>
        <xdr:cNvPr id="318" name="n_1mainValue【公営住宅】&#10;有形固定資産減価償却率">
          <a:extLst>
            <a:ext uri="{FF2B5EF4-FFF2-40B4-BE49-F238E27FC236}">
              <a16:creationId xmlns:a16="http://schemas.microsoft.com/office/drawing/2014/main" id="{6E4BE7F2-FACC-4758-A171-441D5F77B441}"/>
            </a:ext>
          </a:extLst>
        </xdr:cNvPr>
        <xdr:cNvSpPr txBox="1"/>
      </xdr:nvSpPr>
      <xdr:spPr>
        <a:xfrm>
          <a:off x="3170564" y="1412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11447</xdr:rowOff>
    </xdr:from>
    <xdr:ext cx="405111" cy="259045"/>
    <xdr:sp macro="" textlink="">
      <xdr:nvSpPr>
        <xdr:cNvPr id="319" name="n_2mainValue【公営住宅】&#10;有形固定資産減価償却率">
          <a:extLst>
            <a:ext uri="{FF2B5EF4-FFF2-40B4-BE49-F238E27FC236}">
              <a16:creationId xmlns:a16="http://schemas.microsoft.com/office/drawing/2014/main" id="{39BCC406-B981-4D7F-B09E-3B68356D729E}"/>
            </a:ext>
          </a:extLst>
        </xdr:cNvPr>
        <xdr:cNvSpPr txBox="1"/>
      </xdr:nvSpPr>
      <xdr:spPr>
        <a:xfrm>
          <a:off x="238570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145341</xdr:rowOff>
    </xdr:from>
    <xdr:ext cx="405111" cy="259045"/>
    <xdr:sp macro="" textlink="">
      <xdr:nvSpPr>
        <xdr:cNvPr id="320" name="n_3mainValue【公営住宅】&#10;有形固定資産減価償却率">
          <a:extLst>
            <a:ext uri="{FF2B5EF4-FFF2-40B4-BE49-F238E27FC236}">
              <a16:creationId xmlns:a16="http://schemas.microsoft.com/office/drawing/2014/main" id="{AA419F98-CE5E-4916-8F33-F69C4A3330E6}"/>
            </a:ext>
          </a:extLst>
        </xdr:cNvPr>
        <xdr:cNvSpPr txBox="1"/>
      </xdr:nvSpPr>
      <xdr:spPr>
        <a:xfrm>
          <a:off x="1611004" y="1405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109419</xdr:rowOff>
    </xdr:from>
    <xdr:ext cx="405111" cy="259045"/>
    <xdr:sp macro="" textlink="">
      <xdr:nvSpPr>
        <xdr:cNvPr id="321" name="n_4mainValue【公営住宅】&#10;有形固定資産減価償却率">
          <a:extLst>
            <a:ext uri="{FF2B5EF4-FFF2-40B4-BE49-F238E27FC236}">
              <a16:creationId xmlns:a16="http://schemas.microsoft.com/office/drawing/2014/main" id="{C87D583E-3079-443D-AAEF-18A75610870D}"/>
            </a:ext>
          </a:extLst>
        </xdr:cNvPr>
        <xdr:cNvSpPr txBox="1"/>
      </xdr:nvSpPr>
      <xdr:spPr>
        <a:xfrm>
          <a:off x="836304" y="1402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674AD87-F4B0-40D9-9D66-37E459856BE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AF162EA-EBBB-4A6C-A170-4F50D300C49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8A9F0E2-FD6B-4651-A2A0-498865D9AF1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82B0EE8-FAB1-4160-92D2-296A0066536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B706C43-489C-4418-AAC4-065F72C3588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E37153F-077D-4DBA-B705-CEDD03B3AB3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9C25646-336B-4705-9AA4-CB4CCAE3883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E0DFC39-E37A-4225-B1B3-BAD225844B4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0E08C46-E4B2-450E-801E-BE43533B218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8F768DA-974F-4B0C-8BBA-6D31E185537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C10BA0C-D31A-4C87-8BD8-43E1D7F816F7}"/>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B6DB773-E5E7-47EF-B407-EECFA082FFD1}"/>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E9FBAA3-0180-4EB1-91DC-2096C6F01965}"/>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5AB2787-15F0-42D8-8B49-34EF1B10A551}"/>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8CBC5A8-E306-4FDE-B4E1-46CDC7E3CB0C}"/>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5281F838-0E0E-49F2-8230-9C49EAAFE988}"/>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A96B15B1-3602-434E-A023-63B313CFC58A}"/>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317AB88F-D8CA-4F60-B523-1F047E4A65DA}"/>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1FE081B-B87F-4B44-811A-7D58B150760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4EDA76B7-5F6D-4779-957E-53EC29E2281E}"/>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3BD48C7-0762-419A-9FC8-55FE1EBA676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8D624345-FD5A-4F14-83F5-518680BABD76}"/>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FE19158D-97E3-4B2D-AA07-83BF7C27DA5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07DE45B-19D1-4A9C-8EFF-4323BD54E26A}"/>
            </a:ext>
          </a:extLst>
        </xdr:cNvPr>
        <xdr:cNvCxnSpPr/>
      </xdr:nvCxnSpPr>
      <xdr:spPr>
        <a:xfrm flipV="1">
          <a:off x="9219565" y="13172009"/>
          <a:ext cx="0" cy="1345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BC070E62-78B2-4325-9187-E40217C06151}"/>
            </a:ext>
          </a:extLst>
        </xdr:cNvPr>
        <xdr:cNvSpPr txBox="1"/>
      </xdr:nvSpPr>
      <xdr:spPr>
        <a:xfrm>
          <a:off x="9258300" y="145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7B918656-7712-4548-9041-C5FEFD088DBF}"/>
            </a:ext>
          </a:extLst>
        </xdr:cNvPr>
        <xdr:cNvCxnSpPr/>
      </xdr:nvCxnSpPr>
      <xdr:spPr>
        <a:xfrm>
          <a:off x="9154160" y="14517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84387B69-2CF2-4510-BE52-A88B15E4083E}"/>
            </a:ext>
          </a:extLst>
        </xdr:cNvPr>
        <xdr:cNvSpPr txBox="1"/>
      </xdr:nvSpPr>
      <xdr:spPr>
        <a:xfrm>
          <a:off x="9258300" y="129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1CA1D939-8C8A-48E4-BF01-E81481855B7B}"/>
            </a:ext>
          </a:extLst>
        </xdr:cNvPr>
        <xdr:cNvCxnSpPr/>
      </xdr:nvCxnSpPr>
      <xdr:spPr>
        <a:xfrm>
          <a:off x="9154160" y="131720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8E311147-6991-4B91-91CA-6899BA265A98}"/>
            </a:ext>
          </a:extLst>
        </xdr:cNvPr>
        <xdr:cNvSpPr txBox="1"/>
      </xdr:nvSpPr>
      <xdr:spPr>
        <a:xfrm>
          <a:off x="9258300" y="14084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FC067CA7-403F-43EC-A037-F3338B505F2A}"/>
            </a:ext>
          </a:extLst>
        </xdr:cNvPr>
        <xdr:cNvSpPr/>
      </xdr:nvSpPr>
      <xdr:spPr>
        <a:xfrm>
          <a:off x="9192260" y="14106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56155F04-CB26-45A2-AC7B-A62E8D4F5950}"/>
            </a:ext>
          </a:extLst>
        </xdr:cNvPr>
        <xdr:cNvSpPr/>
      </xdr:nvSpPr>
      <xdr:spPr>
        <a:xfrm>
          <a:off x="8445500" y="14122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E431BDD3-5720-4C24-8B34-C7AF2EDE51AD}"/>
            </a:ext>
          </a:extLst>
        </xdr:cNvPr>
        <xdr:cNvSpPr/>
      </xdr:nvSpPr>
      <xdr:spPr>
        <a:xfrm>
          <a:off x="7670800" y="14130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4FD3C166-253A-4A99-8F18-84A9C66497F1}"/>
            </a:ext>
          </a:extLst>
        </xdr:cNvPr>
        <xdr:cNvSpPr/>
      </xdr:nvSpPr>
      <xdr:spPr>
        <a:xfrm>
          <a:off x="6873240" y="1414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795C327F-6B02-4AAF-9456-F465B1FDA2DF}"/>
            </a:ext>
          </a:extLst>
        </xdr:cNvPr>
        <xdr:cNvSpPr/>
      </xdr:nvSpPr>
      <xdr:spPr>
        <a:xfrm>
          <a:off x="6098540" y="1412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1B13661-8BD8-4B29-B7E7-CA9A875C0F6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BCA3054-4964-4FCB-A4B3-07604B02717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2F3E3DA-133F-4E2A-86A5-47F168DB9EB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D76EA9D-B146-4BCE-AF8B-DBEDC8CC6C5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964C2B5-D7C5-4EA8-8990-ACCE7B22AE0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47879</xdr:rowOff>
    </xdr:from>
    <xdr:to>
      <xdr:col>55</xdr:col>
      <xdr:colOff>50800</xdr:colOff>
      <xdr:row>83</xdr:row>
      <xdr:rowOff>149479</xdr:rowOff>
    </xdr:to>
    <xdr:sp macro="" textlink="">
      <xdr:nvSpPr>
        <xdr:cNvPr id="361" name="楕円 360">
          <a:extLst>
            <a:ext uri="{FF2B5EF4-FFF2-40B4-BE49-F238E27FC236}">
              <a16:creationId xmlns:a16="http://schemas.microsoft.com/office/drawing/2014/main" id="{F556992E-9319-4B2D-AB6B-23F435D6A211}"/>
            </a:ext>
          </a:extLst>
        </xdr:cNvPr>
        <xdr:cNvSpPr/>
      </xdr:nvSpPr>
      <xdr:spPr>
        <a:xfrm>
          <a:off x="9192260" y="139619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70756</xdr:rowOff>
    </xdr:from>
    <xdr:ext cx="469744" cy="259045"/>
    <xdr:sp macro="" textlink="">
      <xdr:nvSpPr>
        <xdr:cNvPr id="362" name="【公営住宅】&#10;一人当たり面積該当値テキスト">
          <a:extLst>
            <a:ext uri="{FF2B5EF4-FFF2-40B4-BE49-F238E27FC236}">
              <a16:creationId xmlns:a16="http://schemas.microsoft.com/office/drawing/2014/main" id="{824A3502-E918-4593-BF32-41B9D9AA5E85}"/>
            </a:ext>
          </a:extLst>
        </xdr:cNvPr>
        <xdr:cNvSpPr txBox="1"/>
      </xdr:nvSpPr>
      <xdr:spPr>
        <a:xfrm>
          <a:off x="9258300" y="13817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68986</xdr:rowOff>
    </xdr:from>
    <xdr:to>
      <xdr:col>50</xdr:col>
      <xdr:colOff>165100</xdr:colOff>
      <xdr:row>83</xdr:row>
      <xdr:rowOff>170586</xdr:rowOff>
    </xdr:to>
    <xdr:sp macro="" textlink="">
      <xdr:nvSpPr>
        <xdr:cNvPr id="363" name="楕円 362">
          <a:extLst>
            <a:ext uri="{FF2B5EF4-FFF2-40B4-BE49-F238E27FC236}">
              <a16:creationId xmlns:a16="http://schemas.microsoft.com/office/drawing/2014/main" id="{5EB15C94-2D78-45EE-9408-BF3E699BADE9}"/>
            </a:ext>
          </a:extLst>
        </xdr:cNvPr>
        <xdr:cNvSpPr/>
      </xdr:nvSpPr>
      <xdr:spPr>
        <a:xfrm>
          <a:off x="8445500" y="1398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98679</xdr:rowOff>
    </xdr:from>
    <xdr:to>
      <xdr:col>55</xdr:col>
      <xdr:colOff>0</xdr:colOff>
      <xdr:row>83</xdr:row>
      <xdr:rowOff>119786</xdr:rowOff>
    </xdr:to>
    <xdr:cxnSp macro="">
      <xdr:nvCxnSpPr>
        <xdr:cNvPr id="364" name="直線コネクタ 363">
          <a:extLst>
            <a:ext uri="{FF2B5EF4-FFF2-40B4-BE49-F238E27FC236}">
              <a16:creationId xmlns:a16="http://schemas.microsoft.com/office/drawing/2014/main" id="{C5457754-8542-4EA2-BCD7-B88268F42AC5}"/>
            </a:ext>
          </a:extLst>
        </xdr:cNvPr>
        <xdr:cNvCxnSpPr/>
      </xdr:nvCxnSpPr>
      <xdr:spPr>
        <a:xfrm flipV="1">
          <a:off x="8496300" y="14012799"/>
          <a:ext cx="7239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82855</xdr:rowOff>
    </xdr:from>
    <xdr:to>
      <xdr:col>46</xdr:col>
      <xdr:colOff>38100</xdr:colOff>
      <xdr:row>84</xdr:row>
      <xdr:rowOff>13005</xdr:rowOff>
    </xdr:to>
    <xdr:sp macro="" textlink="">
      <xdr:nvSpPr>
        <xdr:cNvPr id="365" name="楕円 364">
          <a:extLst>
            <a:ext uri="{FF2B5EF4-FFF2-40B4-BE49-F238E27FC236}">
              <a16:creationId xmlns:a16="http://schemas.microsoft.com/office/drawing/2014/main" id="{F26A8A02-985B-43C9-9C6B-DBFB2970B5EA}"/>
            </a:ext>
          </a:extLst>
        </xdr:cNvPr>
        <xdr:cNvSpPr/>
      </xdr:nvSpPr>
      <xdr:spPr>
        <a:xfrm>
          <a:off x="7670800" y="139969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119786</xdr:rowOff>
    </xdr:from>
    <xdr:to>
      <xdr:col>50</xdr:col>
      <xdr:colOff>114300</xdr:colOff>
      <xdr:row>83</xdr:row>
      <xdr:rowOff>133655</xdr:rowOff>
    </xdr:to>
    <xdr:cxnSp macro="">
      <xdr:nvCxnSpPr>
        <xdr:cNvPr id="366" name="直線コネクタ 365">
          <a:extLst>
            <a:ext uri="{FF2B5EF4-FFF2-40B4-BE49-F238E27FC236}">
              <a16:creationId xmlns:a16="http://schemas.microsoft.com/office/drawing/2014/main" id="{484E072F-83C9-44D4-A3F5-BFDF3D29BBB6}"/>
            </a:ext>
          </a:extLst>
        </xdr:cNvPr>
        <xdr:cNvCxnSpPr/>
      </xdr:nvCxnSpPr>
      <xdr:spPr>
        <a:xfrm flipV="1">
          <a:off x="7713980" y="14033906"/>
          <a:ext cx="78232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96419</xdr:rowOff>
    </xdr:from>
    <xdr:to>
      <xdr:col>41</xdr:col>
      <xdr:colOff>101600</xdr:colOff>
      <xdr:row>84</xdr:row>
      <xdr:rowOff>26569</xdr:rowOff>
    </xdr:to>
    <xdr:sp macro="" textlink="">
      <xdr:nvSpPr>
        <xdr:cNvPr id="367" name="楕円 366">
          <a:extLst>
            <a:ext uri="{FF2B5EF4-FFF2-40B4-BE49-F238E27FC236}">
              <a16:creationId xmlns:a16="http://schemas.microsoft.com/office/drawing/2014/main" id="{20189144-3CA6-46FF-AB74-A01A9F911CD5}"/>
            </a:ext>
          </a:extLst>
        </xdr:cNvPr>
        <xdr:cNvSpPr/>
      </xdr:nvSpPr>
      <xdr:spPr>
        <a:xfrm>
          <a:off x="6873240" y="140105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133655</xdr:rowOff>
    </xdr:from>
    <xdr:to>
      <xdr:col>45</xdr:col>
      <xdr:colOff>177800</xdr:colOff>
      <xdr:row>83</xdr:row>
      <xdr:rowOff>147219</xdr:rowOff>
    </xdr:to>
    <xdr:cxnSp macro="">
      <xdr:nvCxnSpPr>
        <xdr:cNvPr id="368" name="直線コネクタ 367">
          <a:extLst>
            <a:ext uri="{FF2B5EF4-FFF2-40B4-BE49-F238E27FC236}">
              <a16:creationId xmlns:a16="http://schemas.microsoft.com/office/drawing/2014/main" id="{7E4A8409-3C8E-4BE6-90E3-49C76D53B29E}"/>
            </a:ext>
          </a:extLst>
        </xdr:cNvPr>
        <xdr:cNvCxnSpPr/>
      </xdr:nvCxnSpPr>
      <xdr:spPr>
        <a:xfrm flipV="1">
          <a:off x="6924040" y="14047775"/>
          <a:ext cx="789940" cy="1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106477</xdr:rowOff>
    </xdr:from>
    <xdr:to>
      <xdr:col>36</xdr:col>
      <xdr:colOff>165100</xdr:colOff>
      <xdr:row>84</xdr:row>
      <xdr:rowOff>36627</xdr:rowOff>
    </xdr:to>
    <xdr:sp macro="" textlink="">
      <xdr:nvSpPr>
        <xdr:cNvPr id="369" name="楕円 368">
          <a:extLst>
            <a:ext uri="{FF2B5EF4-FFF2-40B4-BE49-F238E27FC236}">
              <a16:creationId xmlns:a16="http://schemas.microsoft.com/office/drawing/2014/main" id="{C9B69FC0-36D0-4629-88CC-F756893C5091}"/>
            </a:ext>
          </a:extLst>
        </xdr:cNvPr>
        <xdr:cNvSpPr/>
      </xdr:nvSpPr>
      <xdr:spPr>
        <a:xfrm>
          <a:off x="6098540" y="140205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147219</xdr:rowOff>
    </xdr:from>
    <xdr:to>
      <xdr:col>41</xdr:col>
      <xdr:colOff>50800</xdr:colOff>
      <xdr:row>83</xdr:row>
      <xdr:rowOff>157277</xdr:rowOff>
    </xdr:to>
    <xdr:cxnSp macro="">
      <xdr:nvCxnSpPr>
        <xdr:cNvPr id="370" name="直線コネクタ 369">
          <a:extLst>
            <a:ext uri="{FF2B5EF4-FFF2-40B4-BE49-F238E27FC236}">
              <a16:creationId xmlns:a16="http://schemas.microsoft.com/office/drawing/2014/main" id="{94241F7F-3DA0-4CBD-8C3E-C6A9F5207148}"/>
            </a:ext>
          </a:extLst>
        </xdr:cNvPr>
        <xdr:cNvCxnSpPr/>
      </xdr:nvCxnSpPr>
      <xdr:spPr>
        <a:xfrm flipV="1">
          <a:off x="6149340" y="14061339"/>
          <a:ext cx="7747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0AE13EC1-35BF-486D-8CD4-8CEB1889BDF3}"/>
            </a:ext>
          </a:extLst>
        </xdr:cNvPr>
        <xdr:cNvSpPr txBox="1"/>
      </xdr:nvSpPr>
      <xdr:spPr>
        <a:xfrm>
          <a:off x="8271587" y="14215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85B8F963-912E-4A5D-BFC3-17CEA840A327}"/>
            </a:ext>
          </a:extLst>
        </xdr:cNvPr>
        <xdr:cNvSpPr txBox="1"/>
      </xdr:nvSpPr>
      <xdr:spPr>
        <a:xfrm>
          <a:off x="7509587" y="1422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E7EBA7E5-F58A-4E82-B10D-63E129BEE979}"/>
            </a:ext>
          </a:extLst>
        </xdr:cNvPr>
        <xdr:cNvSpPr txBox="1"/>
      </xdr:nvSpPr>
      <xdr:spPr>
        <a:xfrm>
          <a:off x="6712027" y="1423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4984CFE4-1DB4-4046-80BE-13DDFF33A9E6}"/>
            </a:ext>
          </a:extLst>
        </xdr:cNvPr>
        <xdr:cNvSpPr txBox="1"/>
      </xdr:nvSpPr>
      <xdr:spPr>
        <a:xfrm>
          <a:off x="5937327" y="1421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15663</xdr:rowOff>
    </xdr:from>
    <xdr:ext cx="469744" cy="259045"/>
    <xdr:sp macro="" textlink="">
      <xdr:nvSpPr>
        <xdr:cNvPr id="375" name="n_1mainValue【公営住宅】&#10;一人当たり面積">
          <a:extLst>
            <a:ext uri="{FF2B5EF4-FFF2-40B4-BE49-F238E27FC236}">
              <a16:creationId xmlns:a16="http://schemas.microsoft.com/office/drawing/2014/main" id="{288DC8E9-11B7-4A4A-856C-6B4F2E71C560}"/>
            </a:ext>
          </a:extLst>
        </xdr:cNvPr>
        <xdr:cNvSpPr txBox="1"/>
      </xdr:nvSpPr>
      <xdr:spPr>
        <a:xfrm>
          <a:off x="8271587" y="13762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29532</xdr:rowOff>
    </xdr:from>
    <xdr:ext cx="469744" cy="259045"/>
    <xdr:sp macro="" textlink="">
      <xdr:nvSpPr>
        <xdr:cNvPr id="376" name="n_2mainValue【公営住宅】&#10;一人当たり面積">
          <a:extLst>
            <a:ext uri="{FF2B5EF4-FFF2-40B4-BE49-F238E27FC236}">
              <a16:creationId xmlns:a16="http://schemas.microsoft.com/office/drawing/2014/main" id="{70A1C640-603C-4032-88BC-06FE06533AE1}"/>
            </a:ext>
          </a:extLst>
        </xdr:cNvPr>
        <xdr:cNvSpPr txBox="1"/>
      </xdr:nvSpPr>
      <xdr:spPr>
        <a:xfrm>
          <a:off x="7509587" y="1377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43096</xdr:rowOff>
    </xdr:from>
    <xdr:ext cx="469744" cy="259045"/>
    <xdr:sp macro="" textlink="">
      <xdr:nvSpPr>
        <xdr:cNvPr id="377" name="n_3mainValue【公営住宅】&#10;一人当たり面積">
          <a:extLst>
            <a:ext uri="{FF2B5EF4-FFF2-40B4-BE49-F238E27FC236}">
              <a16:creationId xmlns:a16="http://schemas.microsoft.com/office/drawing/2014/main" id="{86B0D985-88EB-42BD-9103-8F69E2D65C1C}"/>
            </a:ext>
          </a:extLst>
        </xdr:cNvPr>
        <xdr:cNvSpPr txBox="1"/>
      </xdr:nvSpPr>
      <xdr:spPr>
        <a:xfrm>
          <a:off x="6712027" y="1378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53154</xdr:rowOff>
    </xdr:from>
    <xdr:ext cx="469744" cy="259045"/>
    <xdr:sp macro="" textlink="">
      <xdr:nvSpPr>
        <xdr:cNvPr id="378" name="n_4mainValue【公営住宅】&#10;一人当たり面積">
          <a:extLst>
            <a:ext uri="{FF2B5EF4-FFF2-40B4-BE49-F238E27FC236}">
              <a16:creationId xmlns:a16="http://schemas.microsoft.com/office/drawing/2014/main" id="{0B5ACC42-1D09-42AB-B790-489270CF113B}"/>
            </a:ext>
          </a:extLst>
        </xdr:cNvPr>
        <xdr:cNvSpPr txBox="1"/>
      </xdr:nvSpPr>
      <xdr:spPr>
        <a:xfrm>
          <a:off x="5937327" y="1379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5750C13-4DF3-4747-AF25-A3353DEB47D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1B0DBF2-40D2-444F-AF37-56F32A17516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1FAF8BB-4F5A-4A1C-B45C-4E3F0D58CE4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9DE38CE-9C50-45AE-A83C-239B0368B35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C8A1B5D-C709-44B5-BC44-F258BB9FFB2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D78F8AC-BE7B-4528-83C0-7FB07254C2F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F2E9D1C-AC0F-428B-8D6B-026FC3253EE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DB565E1-F1C2-4654-972D-65F274853459}"/>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AFC6C435-81C7-4816-A2A0-18FA1012717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56068FBC-3B23-490B-AA6B-003D42CD691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1410D7E9-84EC-45E4-BE49-F90525727E5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65BB36AB-2359-44AB-B149-9FBAA299A28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6C296AED-D963-42B5-A560-96270665DBB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C278081B-4C80-4652-BCFC-6C2040A0373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464EE103-2207-4A29-94B7-271DEEA00FA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BF6F0CD-D869-4F0B-84DD-10F616E3868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BD81EEA-71D6-4F79-B233-5B64E386180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6449476-A1B3-4C8B-A618-BCE651EC936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FA67BAE-6F01-4DB0-96DE-86A00A49EC1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71F79A3-52F8-4F04-9B6E-4BD44935854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6355470D-921C-4068-A7D6-032CFA9ACA9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3C4BC5-AB12-42C2-8498-157D4D25D55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898095F-0593-4575-B266-0626E524326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6216237D-A65A-4841-B25D-6E709E7965F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E4FB3CEB-12D1-4F4E-987C-D104BA3E64B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79A8E912-6738-4AA9-9FAE-8F24D6B2372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154C0494-7CDC-4977-8A67-DCD2ED9960D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A499E59E-0C17-4E55-B9CC-0FD9EDB11808}"/>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78822360-05AE-446F-B96F-3C2FC23B7DE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12CB4074-59E8-47E8-90EF-5AC777C08BAF}"/>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84EDD54B-A077-4371-B513-507BF70736E1}"/>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96E66C6B-5405-40C8-B3A4-F0F9E71B9512}"/>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61AA6EDF-E256-4E5C-84CE-D4A8AB89DE6A}"/>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D0128AA6-66C8-4605-B2D4-2AB0493871B2}"/>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93BFB0A9-6283-400F-ACAC-B39C737DBCF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0A1EB699-26D0-44CC-96FB-F3DDCC03290A}"/>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4FC405B0-080C-4FCA-BD79-3EB18DB0F0C1}"/>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A75DE7B6-0C90-44D0-BD7C-72F2DBE63B5E}"/>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9DC8AB7-5A75-4EC2-A064-D4B1245F035D}"/>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1701F2E5-0517-4DD1-B695-02EFE8C78B5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1F4ADAA9-BD76-4E7C-A973-BE24019A35E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1E13A933-21DC-4689-A0D7-0F860E0CB6CD}"/>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3FCF17FD-58C8-4012-9945-DA02DFC48FBA}"/>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EC71F679-D737-40EC-B501-CEBD83D35BE7}"/>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D9E5AF87-A921-4DC2-85EA-97746321D477}"/>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BBCD7987-E6DD-407C-8A52-35E488EEA386}"/>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987BAD82-AEB8-478C-B9FD-5FAC400C12D4}"/>
            </a:ext>
          </a:extLst>
        </xdr:cNvPr>
        <xdr:cNvSpPr txBox="1"/>
      </xdr:nvSpPr>
      <xdr:spPr>
        <a:xfrm>
          <a:off x="14414500" y="6314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3D0DA49A-EAC1-40BE-95F0-195899305266}"/>
            </a:ext>
          </a:extLst>
        </xdr:cNvPr>
        <xdr:cNvSpPr/>
      </xdr:nvSpPr>
      <xdr:spPr>
        <a:xfrm>
          <a:off x="14325600" y="63358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D5F69476-C048-4FF1-917C-58E1C52AFDD3}"/>
            </a:ext>
          </a:extLst>
        </xdr:cNvPr>
        <xdr:cNvSpPr/>
      </xdr:nvSpPr>
      <xdr:spPr>
        <a:xfrm>
          <a:off x="1357884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4E919FEB-8A09-4091-BD71-E9599ADA46F8}"/>
            </a:ext>
          </a:extLst>
        </xdr:cNvPr>
        <xdr:cNvSpPr/>
      </xdr:nvSpPr>
      <xdr:spPr>
        <a:xfrm>
          <a:off x="1280414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13156DB9-93E4-460C-8C4F-5B5ED2003918}"/>
            </a:ext>
          </a:extLst>
        </xdr:cNvPr>
        <xdr:cNvSpPr/>
      </xdr:nvSpPr>
      <xdr:spPr>
        <a:xfrm>
          <a:off x="12029440" y="63227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32901500-7E5E-4832-BB1A-302D7F28C508}"/>
            </a:ext>
          </a:extLst>
        </xdr:cNvPr>
        <xdr:cNvSpPr/>
      </xdr:nvSpPr>
      <xdr:spPr>
        <a:xfrm>
          <a:off x="11231880" y="6301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CDF48AD-62A0-49BB-99C6-38370E9560A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875BFE5-C1FF-4818-89B2-33DECBF1A2C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C237BCC-879D-4DF6-9777-A181D9E5CA6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AC39CC0-4F62-4619-B10D-5C57F637ACB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EBD7A2A-6396-4D0C-BB70-6DAE7790C83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118473</xdr:rowOff>
    </xdr:from>
    <xdr:to>
      <xdr:col>85</xdr:col>
      <xdr:colOff>177800</xdr:colOff>
      <xdr:row>36</xdr:row>
      <xdr:rowOff>48623</xdr:rowOff>
    </xdr:to>
    <xdr:sp macro="" textlink="">
      <xdr:nvSpPr>
        <xdr:cNvPr id="436" name="楕円 435">
          <a:extLst>
            <a:ext uri="{FF2B5EF4-FFF2-40B4-BE49-F238E27FC236}">
              <a16:creationId xmlns:a16="http://schemas.microsoft.com/office/drawing/2014/main" id="{AD15DDAC-D251-41A8-9D57-A184B002C60E}"/>
            </a:ext>
          </a:extLst>
        </xdr:cNvPr>
        <xdr:cNvSpPr/>
      </xdr:nvSpPr>
      <xdr:spPr>
        <a:xfrm>
          <a:off x="14325600" y="598587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141350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21FA38E9-809E-464A-9865-B07B666B1901}"/>
            </a:ext>
          </a:extLst>
        </xdr:cNvPr>
        <xdr:cNvSpPr txBox="1"/>
      </xdr:nvSpPr>
      <xdr:spPr>
        <a:xfrm>
          <a:off x="14414500" y="584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35197</xdr:rowOff>
    </xdr:from>
    <xdr:to>
      <xdr:col>81</xdr:col>
      <xdr:colOff>101600</xdr:colOff>
      <xdr:row>35</xdr:row>
      <xdr:rowOff>136797</xdr:rowOff>
    </xdr:to>
    <xdr:sp macro="" textlink="">
      <xdr:nvSpPr>
        <xdr:cNvPr id="438" name="楕円 437">
          <a:extLst>
            <a:ext uri="{FF2B5EF4-FFF2-40B4-BE49-F238E27FC236}">
              <a16:creationId xmlns:a16="http://schemas.microsoft.com/office/drawing/2014/main" id="{4297DDE6-93A6-46A6-B8D9-6309C3576312}"/>
            </a:ext>
          </a:extLst>
        </xdr:cNvPr>
        <xdr:cNvSpPr/>
      </xdr:nvSpPr>
      <xdr:spPr>
        <a:xfrm>
          <a:off x="13578840" y="590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85997</xdr:rowOff>
    </xdr:from>
    <xdr:to>
      <xdr:col>85</xdr:col>
      <xdr:colOff>127000</xdr:colOff>
      <xdr:row>35</xdr:row>
      <xdr:rowOff>169273</xdr:rowOff>
    </xdr:to>
    <xdr:cxnSp macro="">
      <xdr:nvCxnSpPr>
        <xdr:cNvPr id="439" name="直線コネクタ 438">
          <a:extLst>
            <a:ext uri="{FF2B5EF4-FFF2-40B4-BE49-F238E27FC236}">
              <a16:creationId xmlns:a16="http://schemas.microsoft.com/office/drawing/2014/main" id="{AF1E7A66-9C59-4B2A-AC55-E7B12B848AEB}"/>
            </a:ext>
          </a:extLst>
        </xdr:cNvPr>
        <xdr:cNvCxnSpPr/>
      </xdr:nvCxnSpPr>
      <xdr:spPr>
        <a:xfrm>
          <a:off x="13629640" y="5953397"/>
          <a:ext cx="74676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121739</xdr:rowOff>
    </xdr:from>
    <xdr:to>
      <xdr:col>76</xdr:col>
      <xdr:colOff>165100</xdr:colOff>
      <xdr:row>35</xdr:row>
      <xdr:rowOff>51889</xdr:rowOff>
    </xdr:to>
    <xdr:sp macro="" textlink="">
      <xdr:nvSpPr>
        <xdr:cNvPr id="440" name="楕円 439">
          <a:extLst>
            <a:ext uri="{FF2B5EF4-FFF2-40B4-BE49-F238E27FC236}">
              <a16:creationId xmlns:a16="http://schemas.microsoft.com/office/drawing/2014/main" id="{F5422974-9D13-4993-966D-BA495A209F08}"/>
            </a:ext>
          </a:extLst>
        </xdr:cNvPr>
        <xdr:cNvSpPr/>
      </xdr:nvSpPr>
      <xdr:spPr>
        <a:xfrm>
          <a:off x="12804140" y="5821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1089</xdr:rowOff>
    </xdr:from>
    <xdr:to>
      <xdr:col>81</xdr:col>
      <xdr:colOff>50800</xdr:colOff>
      <xdr:row>35</xdr:row>
      <xdr:rowOff>85997</xdr:rowOff>
    </xdr:to>
    <xdr:cxnSp macro="">
      <xdr:nvCxnSpPr>
        <xdr:cNvPr id="441" name="直線コネクタ 440">
          <a:extLst>
            <a:ext uri="{FF2B5EF4-FFF2-40B4-BE49-F238E27FC236}">
              <a16:creationId xmlns:a16="http://schemas.microsoft.com/office/drawing/2014/main" id="{74BADC7A-6F2A-42AC-94FE-76517EE4B378}"/>
            </a:ext>
          </a:extLst>
        </xdr:cNvPr>
        <xdr:cNvCxnSpPr/>
      </xdr:nvCxnSpPr>
      <xdr:spPr>
        <a:xfrm>
          <a:off x="12854940" y="5868489"/>
          <a:ext cx="7747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35197</xdr:rowOff>
    </xdr:from>
    <xdr:to>
      <xdr:col>72</xdr:col>
      <xdr:colOff>38100</xdr:colOff>
      <xdr:row>34</xdr:row>
      <xdr:rowOff>136797</xdr:rowOff>
    </xdr:to>
    <xdr:sp macro="" textlink="">
      <xdr:nvSpPr>
        <xdr:cNvPr id="442" name="楕円 441">
          <a:extLst>
            <a:ext uri="{FF2B5EF4-FFF2-40B4-BE49-F238E27FC236}">
              <a16:creationId xmlns:a16="http://schemas.microsoft.com/office/drawing/2014/main" id="{860DD21F-044A-4522-A46C-35D867EB4B40}"/>
            </a:ext>
          </a:extLst>
        </xdr:cNvPr>
        <xdr:cNvSpPr/>
      </xdr:nvSpPr>
      <xdr:spPr>
        <a:xfrm>
          <a:off x="12029440" y="57349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85997</xdr:rowOff>
    </xdr:from>
    <xdr:to>
      <xdr:col>76</xdr:col>
      <xdr:colOff>114300</xdr:colOff>
      <xdr:row>35</xdr:row>
      <xdr:rowOff>1089</xdr:rowOff>
    </xdr:to>
    <xdr:cxnSp macro="">
      <xdr:nvCxnSpPr>
        <xdr:cNvPr id="443" name="直線コネクタ 442">
          <a:extLst>
            <a:ext uri="{FF2B5EF4-FFF2-40B4-BE49-F238E27FC236}">
              <a16:creationId xmlns:a16="http://schemas.microsoft.com/office/drawing/2014/main" id="{D702858A-4F2D-4843-B2CB-F540A7ACEFC9}"/>
            </a:ext>
          </a:extLst>
        </xdr:cNvPr>
        <xdr:cNvCxnSpPr/>
      </xdr:nvCxnSpPr>
      <xdr:spPr>
        <a:xfrm>
          <a:off x="12072620" y="5785757"/>
          <a:ext cx="78232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121739</xdr:rowOff>
    </xdr:from>
    <xdr:to>
      <xdr:col>67</xdr:col>
      <xdr:colOff>101600</xdr:colOff>
      <xdr:row>34</xdr:row>
      <xdr:rowOff>51889</xdr:rowOff>
    </xdr:to>
    <xdr:sp macro="" textlink="">
      <xdr:nvSpPr>
        <xdr:cNvPr id="444" name="楕円 443">
          <a:extLst>
            <a:ext uri="{FF2B5EF4-FFF2-40B4-BE49-F238E27FC236}">
              <a16:creationId xmlns:a16="http://schemas.microsoft.com/office/drawing/2014/main" id="{9A49FDA2-BC0B-401A-B467-16A419BEAD56}"/>
            </a:ext>
          </a:extLst>
        </xdr:cNvPr>
        <xdr:cNvSpPr/>
      </xdr:nvSpPr>
      <xdr:spPr>
        <a:xfrm>
          <a:off x="11231880" y="5653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1089</xdr:rowOff>
    </xdr:from>
    <xdr:to>
      <xdr:col>71</xdr:col>
      <xdr:colOff>177800</xdr:colOff>
      <xdr:row>34</xdr:row>
      <xdr:rowOff>85997</xdr:rowOff>
    </xdr:to>
    <xdr:cxnSp macro="">
      <xdr:nvCxnSpPr>
        <xdr:cNvPr id="445" name="直線コネクタ 444">
          <a:extLst>
            <a:ext uri="{FF2B5EF4-FFF2-40B4-BE49-F238E27FC236}">
              <a16:creationId xmlns:a16="http://schemas.microsoft.com/office/drawing/2014/main" id="{58023FFF-6B6C-47EC-AAE0-7267B47431FD}"/>
            </a:ext>
          </a:extLst>
        </xdr:cNvPr>
        <xdr:cNvCxnSpPr/>
      </xdr:nvCxnSpPr>
      <xdr:spPr>
        <a:xfrm>
          <a:off x="11282680" y="5700849"/>
          <a:ext cx="78994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28C71A19-84F8-47E7-858D-47707B7A644F}"/>
            </a:ext>
          </a:extLst>
        </xdr:cNvPr>
        <xdr:cNvSpPr txBox="1"/>
      </xdr:nvSpPr>
      <xdr:spPr>
        <a:xfrm>
          <a:off x="13437244" y="643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9B03E8B9-B399-472E-83F3-AE7D12E4C9C6}"/>
            </a:ext>
          </a:extLst>
        </xdr:cNvPr>
        <xdr:cNvSpPr txBox="1"/>
      </xdr:nvSpPr>
      <xdr:spPr>
        <a:xfrm>
          <a:off x="12675244" y="643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B5505F-E231-4682-840A-6A12684BDEC4}"/>
            </a:ext>
          </a:extLst>
        </xdr:cNvPr>
        <xdr:cNvSpPr txBox="1"/>
      </xdr:nvSpPr>
      <xdr:spPr>
        <a:xfrm>
          <a:off x="11900544" y="641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3438B09A-FE69-4860-AA6C-7C8877E9B4F1}"/>
            </a:ext>
          </a:extLst>
        </xdr:cNvPr>
        <xdr:cNvSpPr txBox="1"/>
      </xdr:nvSpPr>
      <xdr:spPr>
        <a:xfrm>
          <a:off x="11102984" y="6390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153324</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83D067E0-1939-4286-BAAD-8EC3D1B5C1F3}"/>
            </a:ext>
          </a:extLst>
        </xdr:cNvPr>
        <xdr:cNvSpPr txBox="1"/>
      </xdr:nvSpPr>
      <xdr:spPr>
        <a:xfrm>
          <a:off x="13437244" y="568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68416</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36321DB6-2609-4A72-B889-4E164369CC24}"/>
            </a:ext>
          </a:extLst>
        </xdr:cNvPr>
        <xdr:cNvSpPr txBox="1"/>
      </xdr:nvSpPr>
      <xdr:spPr>
        <a:xfrm>
          <a:off x="12675244" y="5600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153324</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77E6FA66-0EED-494F-A99C-DBAD1018DFDE}"/>
            </a:ext>
          </a:extLst>
        </xdr:cNvPr>
        <xdr:cNvSpPr txBox="1"/>
      </xdr:nvSpPr>
      <xdr:spPr>
        <a:xfrm>
          <a:off x="11900544" y="5517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68416</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4B794277-17AF-4319-9480-3857B84270F4}"/>
            </a:ext>
          </a:extLst>
        </xdr:cNvPr>
        <xdr:cNvSpPr txBox="1"/>
      </xdr:nvSpPr>
      <xdr:spPr>
        <a:xfrm>
          <a:off x="11102984" y="5432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8508DE3E-A29F-46E1-9A08-2A5914AE9D6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D05F2B0A-9F84-41BF-ACC7-A778860462E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95A0277A-5443-4A5D-B42B-DD1AFA3D081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7B7CE7A-3A81-45C3-823B-04AAED37AF6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EABF2270-1E14-4A2C-89B1-E84A823A8B3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7FE25DBA-204B-48A8-BD37-8006D489705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29AFA66C-CCAC-4CFC-B864-A9B7964FA32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499C93D5-5F26-4EA6-814E-B041833EF0E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21E3D68-D150-4159-B35D-F1E670F0966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E96DBCC7-DED1-431E-A55C-0DE631F3FA7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22727691-240A-4290-A238-AD28CD2145D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78FC51CE-AEEF-4DDE-B3D7-ACE75556C7F6}"/>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E8786F78-C637-453A-ACE8-76107BA9CBF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07F5B418-EC9E-4B9E-9B0C-425097C8E551}"/>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00C0D581-9186-4C08-817F-A5E0E44EC664}"/>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DF4999C0-95DD-43AD-BB68-C2D5DF24FCC4}"/>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333D10E-6447-49B5-AF33-965C2261F1A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3D814ACF-542B-448E-A024-528CC4A28DA5}"/>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ADF4CC60-4A71-4225-9A8F-40E36F29D0F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9D843ED1-E323-49C5-8A0F-05944DBD33A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BB9DD8CE-1FC3-45AF-9617-A55CFCD900E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9CE0673F-7F83-4F7A-A1D6-FD7A06728BBA}"/>
            </a:ext>
          </a:extLst>
        </xdr:cNvPr>
        <xdr:cNvCxnSpPr/>
      </xdr:nvCxnSpPr>
      <xdr:spPr>
        <a:xfrm flipV="1">
          <a:off x="19509104" y="5840882"/>
          <a:ext cx="0" cy="114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3A2F0CB9-551D-4443-AAFC-5AE60A5D10E0}"/>
            </a:ext>
          </a:extLst>
        </xdr:cNvPr>
        <xdr:cNvSpPr txBox="1"/>
      </xdr:nvSpPr>
      <xdr:spPr>
        <a:xfrm>
          <a:off x="19547840"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8AB6905-4A13-4EB8-8532-B9DCB495AD06}"/>
            </a:ext>
          </a:extLst>
        </xdr:cNvPr>
        <xdr:cNvCxnSpPr/>
      </xdr:nvCxnSpPr>
      <xdr:spPr>
        <a:xfrm>
          <a:off x="19443700" y="698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4B88E7BB-F36E-4175-816C-5032FE8762DD}"/>
            </a:ext>
          </a:extLst>
        </xdr:cNvPr>
        <xdr:cNvSpPr txBox="1"/>
      </xdr:nvSpPr>
      <xdr:spPr>
        <a:xfrm>
          <a:off x="19547840" y="561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5406896E-25B4-4694-B053-F6E0C3FE76E3}"/>
            </a:ext>
          </a:extLst>
        </xdr:cNvPr>
        <xdr:cNvCxnSpPr/>
      </xdr:nvCxnSpPr>
      <xdr:spPr>
        <a:xfrm>
          <a:off x="19443700" y="5840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48C56870-4361-400B-8E50-D683F265A374}"/>
            </a:ext>
          </a:extLst>
        </xdr:cNvPr>
        <xdr:cNvSpPr txBox="1"/>
      </xdr:nvSpPr>
      <xdr:spPr>
        <a:xfrm>
          <a:off x="19547840" y="6595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EB958370-A4CD-4A07-B16E-0579BE35707F}"/>
            </a:ext>
          </a:extLst>
        </xdr:cNvPr>
        <xdr:cNvSpPr/>
      </xdr:nvSpPr>
      <xdr:spPr>
        <a:xfrm>
          <a:off x="19458940" y="674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DF2AA638-9F16-4093-ACBA-E8E06C498BAD}"/>
            </a:ext>
          </a:extLst>
        </xdr:cNvPr>
        <xdr:cNvSpPr/>
      </xdr:nvSpPr>
      <xdr:spPr>
        <a:xfrm>
          <a:off x="18735040" y="6744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92F4AA9B-0270-43FB-BE77-458BF69E1A14}"/>
            </a:ext>
          </a:extLst>
        </xdr:cNvPr>
        <xdr:cNvSpPr/>
      </xdr:nvSpPr>
      <xdr:spPr>
        <a:xfrm>
          <a:off x="17937480" y="675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A97909A1-7DE1-4C8A-97D8-33A0B2DFC6DA}"/>
            </a:ext>
          </a:extLst>
        </xdr:cNvPr>
        <xdr:cNvSpPr/>
      </xdr:nvSpPr>
      <xdr:spPr>
        <a:xfrm>
          <a:off x="17162780" y="67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2A396267-C96B-4347-BB00-E4E3377F10CD}"/>
            </a:ext>
          </a:extLst>
        </xdr:cNvPr>
        <xdr:cNvSpPr/>
      </xdr:nvSpPr>
      <xdr:spPr>
        <a:xfrm>
          <a:off x="16388080" y="6767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2A83975-58D4-4DBA-B412-8390AFFEADC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1E003BD-6579-431C-9320-2A2089A18C9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6AE34D7-CF58-41B5-AF4A-9C62A65FECE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907036A-7FCF-4651-A4B8-421EA57A0AA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FB1E7F3-1C8B-436E-BE7F-AC9B9679A67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46889</xdr:rowOff>
    </xdr:from>
    <xdr:to>
      <xdr:col>116</xdr:col>
      <xdr:colOff>114300</xdr:colOff>
      <xdr:row>40</xdr:row>
      <xdr:rowOff>148489</xdr:rowOff>
    </xdr:to>
    <xdr:sp macro="" textlink="">
      <xdr:nvSpPr>
        <xdr:cNvPr id="491" name="楕円 490">
          <a:extLst>
            <a:ext uri="{FF2B5EF4-FFF2-40B4-BE49-F238E27FC236}">
              <a16:creationId xmlns:a16="http://schemas.microsoft.com/office/drawing/2014/main" id="{577BC8C1-D9AE-4BE3-804E-1C26760F62CA}"/>
            </a:ext>
          </a:extLst>
        </xdr:cNvPr>
        <xdr:cNvSpPr/>
      </xdr:nvSpPr>
      <xdr:spPr>
        <a:xfrm>
          <a:off x="19458940" y="675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25316</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73D8E25F-10DD-44D5-86A1-2D01BA4A9A13}"/>
            </a:ext>
          </a:extLst>
        </xdr:cNvPr>
        <xdr:cNvSpPr txBox="1"/>
      </xdr:nvSpPr>
      <xdr:spPr>
        <a:xfrm>
          <a:off x="19547840" y="67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55118</xdr:rowOff>
    </xdr:from>
    <xdr:to>
      <xdr:col>112</xdr:col>
      <xdr:colOff>38100</xdr:colOff>
      <xdr:row>40</xdr:row>
      <xdr:rowOff>156718</xdr:rowOff>
    </xdr:to>
    <xdr:sp macro="" textlink="">
      <xdr:nvSpPr>
        <xdr:cNvPr id="493" name="楕円 492">
          <a:extLst>
            <a:ext uri="{FF2B5EF4-FFF2-40B4-BE49-F238E27FC236}">
              <a16:creationId xmlns:a16="http://schemas.microsoft.com/office/drawing/2014/main" id="{B8AEBF45-EAE0-47D2-8646-7D35653D97BB}"/>
            </a:ext>
          </a:extLst>
        </xdr:cNvPr>
        <xdr:cNvSpPr/>
      </xdr:nvSpPr>
      <xdr:spPr>
        <a:xfrm>
          <a:off x="18735040" y="67607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97689</xdr:rowOff>
    </xdr:from>
    <xdr:to>
      <xdr:col>116</xdr:col>
      <xdr:colOff>63500</xdr:colOff>
      <xdr:row>40</xdr:row>
      <xdr:rowOff>105918</xdr:rowOff>
    </xdr:to>
    <xdr:cxnSp macro="">
      <xdr:nvCxnSpPr>
        <xdr:cNvPr id="494" name="直線コネクタ 493">
          <a:extLst>
            <a:ext uri="{FF2B5EF4-FFF2-40B4-BE49-F238E27FC236}">
              <a16:creationId xmlns:a16="http://schemas.microsoft.com/office/drawing/2014/main" id="{FEBEE9DE-1300-4A08-BBAF-646C17720016}"/>
            </a:ext>
          </a:extLst>
        </xdr:cNvPr>
        <xdr:cNvCxnSpPr/>
      </xdr:nvCxnSpPr>
      <xdr:spPr>
        <a:xfrm flipV="1">
          <a:off x="18778220" y="6803289"/>
          <a:ext cx="73152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60604</xdr:rowOff>
    </xdr:from>
    <xdr:to>
      <xdr:col>107</xdr:col>
      <xdr:colOff>101600</xdr:colOff>
      <xdr:row>40</xdr:row>
      <xdr:rowOff>162204</xdr:rowOff>
    </xdr:to>
    <xdr:sp macro="" textlink="">
      <xdr:nvSpPr>
        <xdr:cNvPr id="495" name="楕円 494">
          <a:extLst>
            <a:ext uri="{FF2B5EF4-FFF2-40B4-BE49-F238E27FC236}">
              <a16:creationId xmlns:a16="http://schemas.microsoft.com/office/drawing/2014/main" id="{3BE15240-9409-4C31-9E2F-72F48E1ABBBF}"/>
            </a:ext>
          </a:extLst>
        </xdr:cNvPr>
        <xdr:cNvSpPr/>
      </xdr:nvSpPr>
      <xdr:spPr>
        <a:xfrm>
          <a:off x="17937480" y="676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105918</xdr:rowOff>
    </xdr:from>
    <xdr:to>
      <xdr:col>111</xdr:col>
      <xdr:colOff>177800</xdr:colOff>
      <xdr:row>40</xdr:row>
      <xdr:rowOff>111404</xdr:rowOff>
    </xdr:to>
    <xdr:cxnSp macro="">
      <xdr:nvCxnSpPr>
        <xdr:cNvPr id="496" name="直線コネクタ 495">
          <a:extLst>
            <a:ext uri="{FF2B5EF4-FFF2-40B4-BE49-F238E27FC236}">
              <a16:creationId xmlns:a16="http://schemas.microsoft.com/office/drawing/2014/main" id="{F9CC2664-929C-424B-93D6-B7262915752E}"/>
            </a:ext>
          </a:extLst>
        </xdr:cNvPr>
        <xdr:cNvCxnSpPr/>
      </xdr:nvCxnSpPr>
      <xdr:spPr>
        <a:xfrm flipV="1">
          <a:off x="17988280" y="6811518"/>
          <a:ext cx="78994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66091</xdr:rowOff>
    </xdr:from>
    <xdr:to>
      <xdr:col>102</xdr:col>
      <xdr:colOff>165100</xdr:colOff>
      <xdr:row>40</xdr:row>
      <xdr:rowOff>167691</xdr:rowOff>
    </xdr:to>
    <xdr:sp macro="" textlink="">
      <xdr:nvSpPr>
        <xdr:cNvPr id="497" name="楕円 496">
          <a:extLst>
            <a:ext uri="{FF2B5EF4-FFF2-40B4-BE49-F238E27FC236}">
              <a16:creationId xmlns:a16="http://schemas.microsoft.com/office/drawing/2014/main" id="{0550BA4E-DA75-454B-9093-35D94DE2D1AE}"/>
            </a:ext>
          </a:extLst>
        </xdr:cNvPr>
        <xdr:cNvSpPr/>
      </xdr:nvSpPr>
      <xdr:spPr>
        <a:xfrm>
          <a:off x="17162780" y="677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111404</xdr:rowOff>
    </xdr:from>
    <xdr:to>
      <xdr:col>107</xdr:col>
      <xdr:colOff>50800</xdr:colOff>
      <xdr:row>40</xdr:row>
      <xdr:rowOff>116891</xdr:rowOff>
    </xdr:to>
    <xdr:cxnSp macro="">
      <xdr:nvCxnSpPr>
        <xdr:cNvPr id="498" name="直線コネクタ 497">
          <a:extLst>
            <a:ext uri="{FF2B5EF4-FFF2-40B4-BE49-F238E27FC236}">
              <a16:creationId xmlns:a16="http://schemas.microsoft.com/office/drawing/2014/main" id="{B6139567-6AF2-4CEB-9434-4FFCDE969B3C}"/>
            </a:ext>
          </a:extLst>
        </xdr:cNvPr>
        <xdr:cNvCxnSpPr/>
      </xdr:nvCxnSpPr>
      <xdr:spPr>
        <a:xfrm flipV="1">
          <a:off x="17213580" y="6817004"/>
          <a:ext cx="7747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71120</xdr:rowOff>
    </xdr:from>
    <xdr:to>
      <xdr:col>98</xdr:col>
      <xdr:colOff>38100</xdr:colOff>
      <xdr:row>41</xdr:row>
      <xdr:rowOff>1270</xdr:rowOff>
    </xdr:to>
    <xdr:sp macro="" textlink="">
      <xdr:nvSpPr>
        <xdr:cNvPr id="499" name="楕円 498">
          <a:extLst>
            <a:ext uri="{FF2B5EF4-FFF2-40B4-BE49-F238E27FC236}">
              <a16:creationId xmlns:a16="http://schemas.microsoft.com/office/drawing/2014/main" id="{D267B950-D3FE-4444-8B29-4CD2794CD9F7}"/>
            </a:ext>
          </a:extLst>
        </xdr:cNvPr>
        <xdr:cNvSpPr/>
      </xdr:nvSpPr>
      <xdr:spPr>
        <a:xfrm>
          <a:off x="16388080" y="677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116891</xdr:rowOff>
    </xdr:from>
    <xdr:to>
      <xdr:col>102</xdr:col>
      <xdr:colOff>114300</xdr:colOff>
      <xdr:row>40</xdr:row>
      <xdr:rowOff>121920</xdr:rowOff>
    </xdr:to>
    <xdr:cxnSp macro="">
      <xdr:nvCxnSpPr>
        <xdr:cNvPr id="500" name="直線コネクタ 499">
          <a:extLst>
            <a:ext uri="{FF2B5EF4-FFF2-40B4-BE49-F238E27FC236}">
              <a16:creationId xmlns:a16="http://schemas.microsoft.com/office/drawing/2014/main" id="{5A5D5DB2-F5CC-4C47-A615-BEAAAD4A1B90}"/>
            </a:ext>
          </a:extLst>
        </xdr:cNvPr>
        <xdr:cNvCxnSpPr/>
      </xdr:nvCxnSpPr>
      <xdr:spPr>
        <a:xfrm flipV="1">
          <a:off x="16431260" y="6822491"/>
          <a:ext cx="78232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ABAC393D-91F7-4983-A527-34F964C64710}"/>
            </a:ext>
          </a:extLst>
        </xdr:cNvPr>
        <xdr:cNvSpPr txBox="1"/>
      </xdr:nvSpPr>
      <xdr:spPr>
        <a:xfrm>
          <a:off x="18561127" y="652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C4BBB987-9410-4964-B7DF-00361FAC59E6}"/>
            </a:ext>
          </a:extLst>
        </xdr:cNvPr>
        <xdr:cNvSpPr txBox="1"/>
      </xdr:nvSpPr>
      <xdr:spPr>
        <a:xfrm>
          <a:off x="17776267" y="65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5E7F2A52-4FC5-43BA-9EF1-CF22BCAB70DE}"/>
            </a:ext>
          </a:extLst>
        </xdr:cNvPr>
        <xdr:cNvSpPr txBox="1"/>
      </xdr:nvSpPr>
      <xdr:spPr>
        <a:xfrm>
          <a:off x="17001567" y="65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8C534CD-F26A-4385-BFBC-380A213BDCA7}"/>
            </a:ext>
          </a:extLst>
        </xdr:cNvPr>
        <xdr:cNvSpPr txBox="1"/>
      </xdr:nvSpPr>
      <xdr:spPr>
        <a:xfrm>
          <a:off x="1622686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147845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C0DFD11A-268D-4B35-9494-D0F19D4EE846}"/>
            </a:ext>
          </a:extLst>
        </xdr:cNvPr>
        <xdr:cNvSpPr txBox="1"/>
      </xdr:nvSpPr>
      <xdr:spPr>
        <a:xfrm>
          <a:off x="18561127" y="685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153331</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77DC0D3C-3BF6-42DB-888C-E122619023C4}"/>
            </a:ext>
          </a:extLst>
        </xdr:cNvPr>
        <xdr:cNvSpPr txBox="1"/>
      </xdr:nvSpPr>
      <xdr:spPr>
        <a:xfrm>
          <a:off x="17776267" y="685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158818</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3B09A7E0-EBB4-47E8-AC42-058ADDA1643F}"/>
            </a:ext>
          </a:extLst>
        </xdr:cNvPr>
        <xdr:cNvSpPr txBox="1"/>
      </xdr:nvSpPr>
      <xdr:spPr>
        <a:xfrm>
          <a:off x="17001567" y="686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163847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AA91E90C-AAAC-4A50-A65F-CDC6428AC24E}"/>
            </a:ext>
          </a:extLst>
        </xdr:cNvPr>
        <xdr:cNvSpPr txBox="1"/>
      </xdr:nvSpPr>
      <xdr:spPr>
        <a:xfrm>
          <a:off x="1622686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FF43C17F-3F9C-423C-8876-F9836261A4C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55DE9F7A-0272-405B-8814-61E4A2961D6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7C3169AA-A300-4934-9F5D-06510AC3D66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43F4B8A2-F3D1-494F-A28D-2E4D2AD12AB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8BF6406A-6499-4796-9258-F8C107B3A26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1B2F7CAB-74CC-4257-86D0-1C1CB1B11DB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DC06EE6D-3E6A-48C0-9E16-D026CF56DF4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727FBB98-1FFE-4A28-8912-D3EF073A023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A243378-2FBB-444D-9A09-F6A0542B784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AC5AF688-6F1D-4677-AE79-B4C4B9E2885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365817F6-6923-426A-9FE1-49321BD3B5A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0658F29E-D5A3-4E08-B8AA-41552286074A}"/>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54E07807-BB9A-4A3C-A073-6961A486F9EE}"/>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899B8B90-606C-4952-9070-C625B309953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C3CD727D-508A-4F89-A451-AC7DBB7C8978}"/>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C6D57313-7BAF-4F61-A7CD-D40581AF0691}"/>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A961BF2C-AF50-4403-9DDA-11F2EF71470B}"/>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BA7DE48A-11B9-43C4-8EC1-CBDC2822F768}"/>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19933818-3131-4C61-B69E-52E5DAE06417}"/>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C10DA8A2-5FCD-4E0B-8CF6-21F1885A0D7F}"/>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3C971023-8435-44A1-A6B2-19C29739A292}"/>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63BE47C6-3868-4956-B047-98B148533436}"/>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52ACBAE9-A3DD-46A9-95D8-9B0DAFDF9BCE}"/>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C10684B9-14E3-4E51-AC7A-09C64D28D12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5E6345D6-8429-487F-A667-7E713D62A54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5E36418E-1596-4E3B-ADFB-8044C7A0811C}"/>
            </a:ext>
          </a:extLst>
        </xdr:cNvPr>
        <xdr:cNvCxnSpPr/>
      </xdr:nvCxnSpPr>
      <xdr:spPr>
        <a:xfrm flipV="1">
          <a:off x="14375764" y="9484178"/>
          <a:ext cx="0" cy="133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62FE362A-D767-485B-9543-EBE222FAA5D7}"/>
            </a:ext>
          </a:extLst>
        </xdr:cNvPr>
        <xdr:cNvSpPr txBox="1"/>
      </xdr:nvSpPr>
      <xdr:spPr>
        <a:xfrm>
          <a:off x="14414500" y="1082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A5D15606-E7D9-42BC-BB60-1687093F65FD}"/>
            </a:ext>
          </a:extLst>
        </xdr:cNvPr>
        <xdr:cNvCxnSpPr/>
      </xdr:nvCxnSpPr>
      <xdr:spPr>
        <a:xfrm>
          <a:off x="14287500" y="108187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E5D95E01-3CE1-487D-B555-19B2E6478D3B}"/>
            </a:ext>
          </a:extLst>
        </xdr:cNvPr>
        <xdr:cNvSpPr txBox="1"/>
      </xdr:nvSpPr>
      <xdr:spPr>
        <a:xfrm>
          <a:off x="14414500" y="926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3729832A-7235-44FF-833B-D1EC189E417B}"/>
            </a:ext>
          </a:extLst>
        </xdr:cNvPr>
        <xdr:cNvCxnSpPr/>
      </xdr:nvCxnSpPr>
      <xdr:spPr>
        <a:xfrm>
          <a:off x="14287500" y="9484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E8B7D898-747B-4F73-930E-B07CE43BD871}"/>
            </a:ext>
          </a:extLst>
        </xdr:cNvPr>
        <xdr:cNvSpPr txBox="1"/>
      </xdr:nvSpPr>
      <xdr:spPr>
        <a:xfrm>
          <a:off x="14414500" y="10094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7A0C878B-BECD-498B-A1FD-B5CCC89AAB9A}"/>
            </a:ext>
          </a:extLst>
        </xdr:cNvPr>
        <xdr:cNvSpPr/>
      </xdr:nvSpPr>
      <xdr:spPr>
        <a:xfrm>
          <a:off x="14325600" y="1023892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E08A9EBC-CBFB-4AA0-8983-0240F56F4A18}"/>
            </a:ext>
          </a:extLst>
        </xdr:cNvPr>
        <xdr:cNvSpPr/>
      </xdr:nvSpPr>
      <xdr:spPr>
        <a:xfrm>
          <a:off x="13578840" y="1023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0DE32FAB-5D4D-464D-B85F-9EEB589E7B48}"/>
            </a:ext>
          </a:extLst>
        </xdr:cNvPr>
        <xdr:cNvSpPr/>
      </xdr:nvSpPr>
      <xdr:spPr>
        <a:xfrm>
          <a:off x="12804140" y="1022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E3FD5A6C-D9C5-4FD3-954E-C04FC865903B}"/>
            </a:ext>
          </a:extLst>
        </xdr:cNvPr>
        <xdr:cNvSpPr/>
      </xdr:nvSpPr>
      <xdr:spPr>
        <a:xfrm>
          <a:off x="12029440" y="1022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B3C13FE7-35C8-477E-949C-5AE0AC927254}"/>
            </a:ext>
          </a:extLst>
        </xdr:cNvPr>
        <xdr:cNvSpPr/>
      </xdr:nvSpPr>
      <xdr:spPr>
        <a:xfrm>
          <a:off x="11231880" y="10200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09DEB3A-48D1-4CA7-887A-653E03A1765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27CCEDD-D9BA-438A-B0C7-B39E7B86A3E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EB05BBD-AB19-4372-B702-48DB64619E0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485011B-E7CA-4461-AD39-5963E64E01A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8E8480FD-7364-45E5-B874-FCC4673DFB5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92891</xdr:rowOff>
    </xdr:from>
    <xdr:to>
      <xdr:col>85</xdr:col>
      <xdr:colOff>177800</xdr:colOff>
      <xdr:row>64</xdr:row>
      <xdr:rowOff>23041</xdr:rowOff>
    </xdr:to>
    <xdr:sp macro="" textlink="">
      <xdr:nvSpPr>
        <xdr:cNvPr id="550" name="楕円 549">
          <a:extLst>
            <a:ext uri="{FF2B5EF4-FFF2-40B4-BE49-F238E27FC236}">
              <a16:creationId xmlns:a16="http://schemas.microsoft.com/office/drawing/2014/main" id="{71042157-365A-4783-A7DF-73FB354CD263}"/>
            </a:ext>
          </a:extLst>
        </xdr:cNvPr>
        <xdr:cNvSpPr/>
      </xdr:nvSpPr>
      <xdr:spPr>
        <a:xfrm>
          <a:off x="14325600" y="1065421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7818</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2510B9F5-C187-41DF-BAE3-075F89B3C530}"/>
            </a:ext>
          </a:extLst>
        </xdr:cNvPr>
        <xdr:cNvSpPr txBox="1"/>
      </xdr:nvSpPr>
      <xdr:spPr>
        <a:xfrm>
          <a:off x="14414500" y="10569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168003</xdr:rowOff>
    </xdr:from>
    <xdr:to>
      <xdr:col>81</xdr:col>
      <xdr:colOff>101600</xdr:colOff>
      <xdr:row>64</xdr:row>
      <xdr:rowOff>98153</xdr:rowOff>
    </xdr:to>
    <xdr:sp macro="" textlink="">
      <xdr:nvSpPr>
        <xdr:cNvPr id="552" name="楕円 551">
          <a:extLst>
            <a:ext uri="{FF2B5EF4-FFF2-40B4-BE49-F238E27FC236}">
              <a16:creationId xmlns:a16="http://schemas.microsoft.com/office/drawing/2014/main" id="{D94B6062-47A0-46F6-87B5-F608FC0ACFEB}"/>
            </a:ext>
          </a:extLst>
        </xdr:cNvPr>
        <xdr:cNvSpPr/>
      </xdr:nvSpPr>
      <xdr:spPr>
        <a:xfrm>
          <a:off x="13578840" y="10729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143691</xdr:rowOff>
    </xdr:from>
    <xdr:to>
      <xdr:col>85</xdr:col>
      <xdr:colOff>127000</xdr:colOff>
      <xdr:row>64</xdr:row>
      <xdr:rowOff>47353</xdr:rowOff>
    </xdr:to>
    <xdr:cxnSp macro="">
      <xdr:nvCxnSpPr>
        <xdr:cNvPr id="553" name="直線コネクタ 552">
          <a:extLst>
            <a:ext uri="{FF2B5EF4-FFF2-40B4-BE49-F238E27FC236}">
              <a16:creationId xmlns:a16="http://schemas.microsoft.com/office/drawing/2014/main" id="{3C38BBC4-970E-44AD-AF85-3678D5A3343B}"/>
            </a:ext>
          </a:extLst>
        </xdr:cNvPr>
        <xdr:cNvCxnSpPr/>
      </xdr:nvCxnSpPr>
      <xdr:spPr>
        <a:xfrm flipV="1">
          <a:off x="13629640" y="10705011"/>
          <a:ext cx="746760" cy="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115751</xdr:rowOff>
    </xdr:from>
    <xdr:to>
      <xdr:col>76</xdr:col>
      <xdr:colOff>165100</xdr:colOff>
      <xdr:row>64</xdr:row>
      <xdr:rowOff>45901</xdr:rowOff>
    </xdr:to>
    <xdr:sp macro="" textlink="">
      <xdr:nvSpPr>
        <xdr:cNvPr id="554" name="楕円 553">
          <a:extLst>
            <a:ext uri="{FF2B5EF4-FFF2-40B4-BE49-F238E27FC236}">
              <a16:creationId xmlns:a16="http://schemas.microsoft.com/office/drawing/2014/main" id="{97E02547-F82B-43DF-A0A8-4DA3D7823C05}"/>
            </a:ext>
          </a:extLst>
        </xdr:cNvPr>
        <xdr:cNvSpPr/>
      </xdr:nvSpPr>
      <xdr:spPr>
        <a:xfrm>
          <a:off x="12804140" y="106770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166551</xdr:rowOff>
    </xdr:from>
    <xdr:to>
      <xdr:col>81</xdr:col>
      <xdr:colOff>50800</xdr:colOff>
      <xdr:row>64</xdr:row>
      <xdr:rowOff>47353</xdr:rowOff>
    </xdr:to>
    <xdr:cxnSp macro="">
      <xdr:nvCxnSpPr>
        <xdr:cNvPr id="555" name="直線コネクタ 554">
          <a:extLst>
            <a:ext uri="{FF2B5EF4-FFF2-40B4-BE49-F238E27FC236}">
              <a16:creationId xmlns:a16="http://schemas.microsoft.com/office/drawing/2014/main" id="{148EC70B-22B3-4D10-8B3A-350F7BFA44B5}"/>
            </a:ext>
          </a:extLst>
        </xdr:cNvPr>
        <xdr:cNvCxnSpPr/>
      </xdr:nvCxnSpPr>
      <xdr:spPr>
        <a:xfrm>
          <a:off x="12854940" y="10727871"/>
          <a:ext cx="774700" cy="4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84727</xdr:rowOff>
    </xdr:from>
    <xdr:to>
      <xdr:col>72</xdr:col>
      <xdr:colOff>38100</xdr:colOff>
      <xdr:row>64</xdr:row>
      <xdr:rowOff>14877</xdr:rowOff>
    </xdr:to>
    <xdr:sp macro="" textlink="">
      <xdr:nvSpPr>
        <xdr:cNvPr id="556" name="楕円 555">
          <a:extLst>
            <a:ext uri="{FF2B5EF4-FFF2-40B4-BE49-F238E27FC236}">
              <a16:creationId xmlns:a16="http://schemas.microsoft.com/office/drawing/2014/main" id="{BACE3F11-6076-41B2-83FB-F79FD51216E0}"/>
            </a:ext>
          </a:extLst>
        </xdr:cNvPr>
        <xdr:cNvSpPr/>
      </xdr:nvSpPr>
      <xdr:spPr>
        <a:xfrm>
          <a:off x="12029440" y="10646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135527</xdr:rowOff>
    </xdr:from>
    <xdr:to>
      <xdr:col>76</xdr:col>
      <xdr:colOff>114300</xdr:colOff>
      <xdr:row>63</xdr:row>
      <xdr:rowOff>166551</xdr:rowOff>
    </xdr:to>
    <xdr:cxnSp macro="">
      <xdr:nvCxnSpPr>
        <xdr:cNvPr id="557" name="直線コネクタ 556">
          <a:extLst>
            <a:ext uri="{FF2B5EF4-FFF2-40B4-BE49-F238E27FC236}">
              <a16:creationId xmlns:a16="http://schemas.microsoft.com/office/drawing/2014/main" id="{3C510E18-C982-4F10-818C-867FEFCAAB07}"/>
            </a:ext>
          </a:extLst>
        </xdr:cNvPr>
        <xdr:cNvCxnSpPr/>
      </xdr:nvCxnSpPr>
      <xdr:spPr>
        <a:xfrm>
          <a:off x="12072620" y="10696847"/>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81462</xdr:rowOff>
    </xdr:from>
    <xdr:to>
      <xdr:col>67</xdr:col>
      <xdr:colOff>101600</xdr:colOff>
      <xdr:row>64</xdr:row>
      <xdr:rowOff>11612</xdr:rowOff>
    </xdr:to>
    <xdr:sp macro="" textlink="">
      <xdr:nvSpPr>
        <xdr:cNvPr id="558" name="楕円 557">
          <a:extLst>
            <a:ext uri="{FF2B5EF4-FFF2-40B4-BE49-F238E27FC236}">
              <a16:creationId xmlns:a16="http://schemas.microsoft.com/office/drawing/2014/main" id="{825EFC14-A337-4858-80CB-4D9F86F7D7E4}"/>
            </a:ext>
          </a:extLst>
        </xdr:cNvPr>
        <xdr:cNvSpPr/>
      </xdr:nvSpPr>
      <xdr:spPr>
        <a:xfrm>
          <a:off x="11231880" y="10642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132262</xdr:rowOff>
    </xdr:from>
    <xdr:to>
      <xdr:col>71</xdr:col>
      <xdr:colOff>177800</xdr:colOff>
      <xdr:row>63</xdr:row>
      <xdr:rowOff>135527</xdr:rowOff>
    </xdr:to>
    <xdr:cxnSp macro="">
      <xdr:nvCxnSpPr>
        <xdr:cNvPr id="559" name="直線コネクタ 558">
          <a:extLst>
            <a:ext uri="{FF2B5EF4-FFF2-40B4-BE49-F238E27FC236}">
              <a16:creationId xmlns:a16="http://schemas.microsoft.com/office/drawing/2014/main" id="{AF67C8FD-74FE-4AC7-8A52-A0FA8A17CBE3}"/>
            </a:ext>
          </a:extLst>
        </xdr:cNvPr>
        <xdr:cNvCxnSpPr/>
      </xdr:nvCxnSpPr>
      <xdr:spPr>
        <a:xfrm>
          <a:off x="11282680" y="10693582"/>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B7FCF3ED-D785-43CC-A7C6-C80387DFEFA9}"/>
            </a:ext>
          </a:extLst>
        </xdr:cNvPr>
        <xdr:cNvSpPr txBox="1"/>
      </xdr:nvSpPr>
      <xdr:spPr>
        <a:xfrm>
          <a:off x="13437244" y="10020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BC715B65-F1CA-4E95-87C0-377D191CB30E}"/>
            </a:ext>
          </a:extLst>
        </xdr:cNvPr>
        <xdr:cNvSpPr txBox="1"/>
      </xdr:nvSpPr>
      <xdr:spPr>
        <a:xfrm>
          <a:off x="12675244" y="1001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73ADC547-9FDD-42D1-86BB-E6130BA2CE40}"/>
            </a:ext>
          </a:extLst>
        </xdr:cNvPr>
        <xdr:cNvSpPr txBox="1"/>
      </xdr:nvSpPr>
      <xdr:spPr>
        <a:xfrm>
          <a:off x="1190054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4E146638-2E83-42F9-A6E4-B76517FBE117}"/>
            </a:ext>
          </a:extLst>
        </xdr:cNvPr>
        <xdr:cNvSpPr txBox="1"/>
      </xdr:nvSpPr>
      <xdr:spPr>
        <a:xfrm>
          <a:off x="1110298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89280</xdr:rowOff>
    </xdr:from>
    <xdr:ext cx="405111" cy="259045"/>
    <xdr:sp macro="" textlink="">
      <xdr:nvSpPr>
        <xdr:cNvPr id="564" name="n_1mainValue【学校施設】&#10;有形固定資産減価償却率">
          <a:extLst>
            <a:ext uri="{FF2B5EF4-FFF2-40B4-BE49-F238E27FC236}">
              <a16:creationId xmlns:a16="http://schemas.microsoft.com/office/drawing/2014/main" id="{ACFBC256-B31B-4389-9A32-C23C60E209B7}"/>
            </a:ext>
          </a:extLst>
        </xdr:cNvPr>
        <xdr:cNvSpPr txBox="1"/>
      </xdr:nvSpPr>
      <xdr:spPr>
        <a:xfrm>
          <a:off x="13437244" y="108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37028</xdr:rowOff>
    </xdr:from>
    <xdr:ext cx="405111" cy="259045"/>
    <xdr:sp macro="" textlink="">
      <xdr:nvSpPr>
        <xdr:cNvPr id="565" name="n_2mainValue【学校施設】&#10;有形固定資産減価償却率">
          <a:extLst>
            <a:ext uri="{FF2B5EF4-FFF2-40B4-BE49-F238E27FC236}">
              <a16:creationId xmlns:a16="http://schemas.microsoft.com/office/drawing/2014/main" id="{E5A88942-8343-4CFA-BB68-A07E9C2AF171}"/>
            </a:ext>
          </a:extLst>
        </xdr:cNvPr>
        <xdr:cNvSpPr txBox="1"/>
      </xdr:nvSpPr>
      <xdr:spPr>
        <a:xfrm>
          <a:off x="12675244" y="1076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6004</xdr:rowOff>
    </xdr:from>
    <xdr:ext cx="405111" cy="259045"/>
    <xdr:sp macro="" textlink="">
      <xdr:nvSpPr>
        <xdr:cNvPr id="566" name="n_3mainValue【学校施設】&#10;有形固定資産減価償却率">
          <a:extLst>
            <a:ext uri="{FF2B5EF4-FFF2-40B4-BE49-F238E27FC236}">
              <a16:creationId xmlns:a16="http://schemas.microsoft.com/office/drawing/2014/main" id="{BD6D8454-2B8C-402C-BCA4-066B1FE7A52E}"/>
            </a:ext>
          </a:extLst>
        </xdr:cNvPr>
        <xdr:cNvSpPr txBox="1"/>
      </xdr:nvSpPr>
      <xdr:spPr>
        <a:xfrm>
          <a:off x="11900544" y="10734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2739</xdr:rowOff>
    </xdr:from>
    <xdr:ext cx="405111" cy="259045"/>
    <xdr:sp macro="" textlink="">
      <xdr:nvSpPr>
        <xdr:cNvPr id="567" name="n_4mainValue【学校施設】&#10;有形固定資産減価償却率">
          <a:extLst>
            <a:ext uri="{FF2B5EF4-FFF2-40B4-BE49-F238E27FC236}">
              <a16:creationId xmlns:a16="http://schemas.microsoft.com/office/drawing/2014/main" id="{8192D88A-EBDF-4650-B54B-EF53E8D09982}"/>
            </a:ext>
          </a:extLst>
        </xdr:cNvPr>
        <xdr:cNvSpPr txBox="1"/>
      </xdr:nvSpPr>
      <xdr:spPr>
        <a:xfrm>
          <a:off x="11102984" y="1073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76802573-E144-4132-A360-1A410E8EA6D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1BA9EFD-6255-4A86-B44E-34383152B0B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73628A40-48AD-4C0E-9755-3C0F59E6E73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766F379D-2F6D-413C-BE1C-8E66CFE3219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FD5C051E-EEAF-4DC0-999E-70E46F31D15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C9E4279A-C9C4-473A-819A-574E32863A0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F25B717D-AA9E-46AC-8F3D-B511D374DE0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F6BD0E70-3B7B-438A-A440-AB6C4B44644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8EAAD39D-2369-45C9-AC0D-4E97672349D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6E5686F7-7486-4BA6-8423-6D9ADC2FA2E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A03B7F47-AE2B-424F-B4F3-B86B63C2202F}"/>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C8E69A8E-B24D-4FF5-B900-3B999DCC6986}"/>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1F9DD38F-A961-425D-B972-42E8DF24211A}"/>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3D928EA9-29EF-4C2E-95DC-D6B8C49AF79B}"/>
            </a:ext>
          </a:extLst>
        </xdr:cNvPr>
        <xdr:cNvSpPr txBox="1"/>
      </xdr:nvSpPr>
      <xdr:spPr>
        <a:xfrm>
          <a:off x="1563072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D00459BA-3F8D-44AD-B385-6667A2AC4101}"/>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5199F316-09E6-4BDD-9AAE-BB68C8FBFF5B}"/>
            </a:ext>
          </a:extLst>
        </xdr:cNvPr>
        <xdr:cNvSpPr txBox="1"/>
      </xdr:nvSpPr>
      <xdr:spPr>
        <a:xfrm>
          <a:off x="15630721" y="9699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18D6FEB9-F1CF-4EA0-A6DB-ADAE9AC2B7E3}"/>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56271B84-9E1D-4C63-B749-1773440C6781}"/>
            </a:ext>
          </a:extLst>
        </xdr:cNvPr>
        <xdr:cNvSpPr txBox="1"/>
      </xdr:nvSpPr>
      <xdr:spPr>
        <a:xfrm>
          <a:off x="15630721" y="9249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EC78845-1602-4826-B3D7-82CC9FD9640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E14A1185-D27A-466A-993A-BE0062DF5A4B}"/>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9D1AE6D9-0178-41CF-BE7D-B0A4A53E9F8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D98B88C5-06D6-4366-A079-9CE42634D785}"/>
            </a:ext>
          </a:extLst>
        </xdr:cNvPr>
        <xdr:cNvCxnSpPr/>
      </xdr:nvCxnSpPr>
      <xdr:spPr>
        <a:xfrm flipV="1">
          <a:off x="19509104" y="9470822"/>
          <a:ext cx="0" cy="1216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8B5C62D6-5D48-4AD8-94BE-BDA84570AFAC}"/>
            </a:ext>
          </a:extLst>
        </xdr:cNvPr>
        <xdr:cNvSpPr txBox="1"/>
      </xdr:nvSpPr>
      <xdr:spPr>
        <a:xfrm>
          <a:off x="19547840" y="1069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AE66937F-E7A9-4D96-AD33-D8F834DEC64D}"/>
            </a:ext>
          </a:extLst>
        </xdr:cNvPr>
        <xdr:cNvCxnSpPr/>
      </xdr:nvCxnSpPr>
      <xdr:spPr>
        <a:xfrm>
          <a:off x="19443700" y="10686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F29951CB-F56C-42A1-ADD2-C73E0EA6004E}"/>
            </a:ext>
          </a:extLst>
        </xdr:cNvPr>
        <xdr:cNvSpPr txBox="1"/>
      </xdr:nvSpPr>
      <xdr:spPr>
        <a:xfrm>
          <a:off x="19547840" y="92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37BA6FC5-9E1E-4DBC-87C0-85B0A29F2F5A}"/>
            </a:ext>
          </a:extLst>
        </xdr:cNvPr>
        <xdr:cNvCxnSpPr/>
      </xdr:nvCxnSpPr>
      <xdr:spPr>
        <a:xfrm>
          <a:off x="19443700" y="9470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4554E53A-5751-403D-8C1C-5FBDDB86A767}"/>
            </a:ext>
          </a:extLst>
        </xdr:cNvPr>
        <xdr:cNvSpPr txBox="1"/>
      </xdr:nvSpPr>
      <xdr:spPr>
        <a:xfrm>
          <a:off x="19547840" y="10330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9A48C4D6-B19C-4277-8BA8-EB680360235C}"/>
            </a:ext>
          </a:extLst>
        </xdr:cNvPr>
        <xdr:cNvSpPr/>
      </xdr:nvSpPr>
      <xdr:spPr>
        <a:xfrm>
          <a:off x="19458940" y="10475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196C4E26-48F8-435A-8D49-A2A0CE99177A}"/>
            </a:ext>
          </a:extLst>
        </xdr:cNvPr>
        <xdr:cNvSpPr/>
      </xdr:nvSpPr>
      <xdr:spPr>
        <a:xfrm>
          <a:off x="18735040" y="104788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58A9E172-A4E8-4F0E-9FA2-53999004379C}"/>
            </a:ext>
          </a:extLst>
        </xdr:cNvPr>
        <xdr:cNvSpPr/>
      </xdr:nvSpPr>
      <xdr:spPr>
        <a:xfrm>
          <a:off x="17937480" y="10483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3BD991E5-AE5E-4CD3-9920-C8D9E4BFFAF5}"/>
            </a:ext>
          </a:extLst>
        </xdr:cNvPr>
        <xdr:cNvSpPr/>
      </xdr:nvSpPr>
      <xdr:spPr>
        <a:xfrm>
          <a:off x="17162780" y="10490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064E4A46-424D-409B-ACA2-19E6C94DFE57}"/>
            </a:ext>
          </a:extLst>
        </xdr:cNvPr>
        <xdr:cNvSpPr/>
      </xdr:nvSpPr>
      <xdr:spPr>
        <a:xfrm>
          <a:off x="16388080" y="10497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F12D991-A74F-4CEA-859C-0EAA542C438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0070242-1662-49C2-8EBA-10C7E3AE64C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596D614-2FFB-4FE8-ADF3-3BA9649B327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6CE4C8D-7690-4792-B8EF-58FE252B16B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023104F-27EA-43D7-BFDB-D32C7DB3882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109723</xdr:rowOff>
    </xdr:from>
    <xdr:to>
      <xdr:col>116</xdr:col>
      <xdr:colOff>114300</xdr:colOff>
      <xdr:row>63</xdr:row>
      <xdr:rowOff>39873</xdr:rowOff>
    </xdr:to>
    <xdr:sp macro="" textlink="">
      <xdr:nvSpPr>
        <xdr:cNvPr id="605" name="楕円 604">
          <a:extLst>
            <a:ext uri="{FF2B5EF4-FFF2-40B4-BE49-F238E27FC236}">
              <a16:creationId xmlns:a16="http://schemas.microsoft.com/office/drawing/2014/main" id="{16B581DA-812E-4C86-ADC9-9823DC5BAEF9}"/>
            </a:ext>
          </a:extLst>
        </xdr:cNvPr>
        <xdr:cNvSpPr/>
      </xdr:nvSpPr>
      <xdr:spPr>
        <a:xfrm>
          <a:off x="19458940" y="10503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88150</xdr:rowOff>
    </xdr:from>
    <xdr:ext cx="469744" cy="259045"/>
    <xdr:sp macro="" textlink="">
      <xdr:nvSpPr>
        <xdr:cNvPr id="606" name="【学校施設】&#10;一人当たり面積該当値テキスト">
          <a:extLst>
            <a:ext uri="{FF2B5EF4-FFF2-40B4-BE49-F238E27FC236}">
              <a16:creationId xmlns:a16="http://schemas.microsoft.com/office/drawing/2014/main" id="{70CCABA4-23CC-43F5-AA7E-927360BF6E15}"/>
            </a:ext>
          </a:extLst>
        </xdr:cNvPr>
        <xdr:cNvSpPr txBox="1"/>
      </xdr:nvSpPr>
      <xdr:spPr>
        <a:xfrm>
          <a:off x="19547840" y="1048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117038</xdr:rowOff>
    </xdr:from>
    <xdr:to>
      <xdr:col>112</xdr:col>
      <xdr:colOff>38100</xdr:colOff>
      <xdr:row>63</xdr:row>
      <xdr:rowOff>47188</xdr:rowOff>
    </xdr:to>
    <xdr:sp macro="" textlink="">
      <xdr:nvSpPr>
        <xdr:cNvPr id="607" name="楕円 606">
          <a:extLst>
            <a:ext uri="{FF2B5EF4-FFF2-40B4-BE49-F238E27FC236}">
              <a16:creationId xmlns:a16="http://schemas.microsoft.com/office/drawing/2014/main" id="{26F5ECB9-494E-460B-984B-2E68F0143B8A}"/>
            </a:ext>
          </a:extLst>
        </xdr:cNvPr>
        <xdr:cNvSpPr/>
      </xdr:nvSpPr>
      <xdr:spPr>
        <a:xfrm>
          <a:off x="18735040" y="105107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160523</xdr:rowOff>
    </xdr:from>
    <xdr:to>
      <xdr:col>116</xdr:col>
      <xdr:colOff>63500</xdr:colOff>
      <xdr:row>62</xdr:row>
      <xdr:rowOff>167838</xdr:rowOff>
    </xdr:to>
    <xdr:cxnSp macro="">
      <xdr:nvCxnSpPr>
        <xdr:cNvPr id="608" name="直線コネクタ 607">
          <a:extLst>
            <a:ext uri="{FF2B5EF4-FFF2-40B4-BE49-F238E27FC236}">
              <a16:creationId xmlns:a16="http://schemas.microsoft.com/office/drawing/2014/main" id="{5401D2D8-2F90-45DB-8984-FEB9EFD05720}"/>
            </a:ext>
          </a:extLst>
        </xdr:cNvPr>
        <xdr:cNvCxnSpPr/>
      </xdr:nvCxnSpPr>
      <xdr:spPr>
        <a:xfrm flipV="1">
          <a:off x="18778220" y="10554203"/>
          <a:ext cx="73152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121793</xdr:rowOff>
    </xdr:from>
    <xdr:to>
      <xdr:col>107</xdr:col>
      <xdr:colOff>101600</xdr:colOff>
      <xdr:row>63</xdr:row>
      <xdr:rowOff>51943</xdr:rowOff>
    </xdr:to>
    <xdr:sp macro="" textlink="">
      <xdr:nvSpPr>
        <xdr:cNvPr id="609" name="楕円 608">
          <a:extLst>
            <a:ext uri="{FF2B5EF4-FFF2-40B4-BE49-F238E27FC236}">
              <a16:creationId xmlns:a16="http://schemas.microsoft.com/office/drawing/2014/main" id="{5A953FF9-1728-4D2D-9371-B4E894E3AFF3}"/>
            </a:ext>
          </a:extLst>
        </xdr:cNvPr>
        <xdr:cNvSpPr/>
      </xdr:nvSpPr>
      <xdr:spPr>
        <a:xfrm>
          <a:off x="17937480" y="105154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167838</xdr:rowOff>
    </xdr:from>
    <xdr:to>
      <xdr:col>111</xdr:col>
      <xdr:colOff>177800</xdr:colOff>
      <xdr:row>63</xdr:row>
      <xdr:rowOff>1143</xdr:rowOff>
    </xdr:to>
    <xdr:cxnSp macro="">
      <xdr:nvCxnSpPr>
        <xdr:cNvPr id="610" name="直線コネクタ 609">
          <a:extLst>
            <a:ext uri="{FF2B5EF4-FFF2-40B4-BE49-F238E27FC236}">
              <a16:creationId xmlns:a16="http://schemas.microsoft.com/office/drawing/2014/main" id="{C6332716-ED44-493B-8133-9A10E53B9598}"/>
            </a:ext>
          </a:extLst>
        </xdr:cNvPr>
        <xdr:cNvCxnSpPr/>
      </xdr:nvCxnSpPr>
      <xdr:spPr>
        <a:xfrm flipV="1">
          <a:off x="17988280" y="10561518"/>
          <a:ext cx="789940" cy="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126457</xdr:rowOff>
    </xdr:from>
    <xdr:to>
      <xdr:col>102</xdr:col>
      <xdr:colOff>165100</xdr:colOff>
      <xdr:row>63</xdr:row>
      <xdr:rowOff>56607</xdr:rowOff>
    </xdr:to>
    <xdr:sp macro="" textlink="">
      <xdr:nvSpPr>
        <xdr:cNvPr id="611" name="楕円 610">
          <a:extLst>
            <a:ext uri="{FF2B5EF4-FFF2-40B4-BE49-F238E27FC236}">
              <a16:creationId xmlns:a16="http://schemas.microsoft.com/office/drawing/2014/main" id="{C8940B19-5C4C-41AC-AE98-A050D8247214}"/>
            </a:ext>
          </a:extLst>
        </xdr:cNvPr>
        <xdr:cNvSpPr/>
      </xdr:nvSpPr>
      <xdr:spPr>
        <a:xfrm>
          <a:off x="17162780" y="105201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xdr:rowOff>
    </xdr:from>
    <xdr:to>
      <xdr:col>107</xdr:col>
      <xdr:colOff>50800</xdr:colOff>
      <xdr:row>63</xdr:row>
      <xdr:rowOff>5807</xdr:rowOff>
    </xdr:to>
    <xdr:cxnSp macro="">
      <xdr:nvCxnSpPr>
        <xdr:cNvPr id="612" name="直線コネクタ 611">
          <a:extLst>
            <a:ext uri="{FF2B5EF4-FFF2-40B4-BE49-F238E27FC236}">
              <a16:creationId xmlns:a16="http://schemas.microsoft.com/office/drawing/2014/main" id="{0B01F48E-569A-4A73-B2B6-32987597FC5B}"/>
            </a:ext>
          </a:extLst>
        </xdr:cNvPr>
        <xdr:cNvCxnSpPr/>
      </xdr:nvCxnSpPr>
      <xdr:spPr>
        <a:xfrm flipV="1">
          <a:off x="17213580" y="10562463"/>
          <a:ext cx="77470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131028</xdr:rowOff>
    </xdr:from>
    <xdr:to>
      <xdr:col>98</xdr:col>
      <xdr:colOff>38100</xdr:colOff>
      <xdr:row>63</xdr:row>
      <xdr:rowOff>61178</xdr:rowOff>
    </xdr:to>
    <xdr:sp macro="" textlink="">
      <xdr:nvSpPr>
        <xdr:cNvPr id="613" name="楕円 612">
          <a:extLst>
            <a:ext uri="{FF2B5EF4-FFF2-40B4-BE49-F238E27FC236}">
              <a16:creationId xmlns:a16="http://schemas.microsoft.com/office/drawing/2014/main" id="{961EE15A-8B51-4536-A2AA-B8D9349B48AB}"/>
            </a:ext>
          </a:extLst>
        </xdr:cNvPr>
        <xdr:cNvSpPr/>
      </xdr:nvSpPr>
      <xdr:spPr>
        <a:xfrm>
          <a:off x="16388080" y="105247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5807</xdr:rowOff>
    </xdr:from>
    <xdr:to>
      <xdr:col>102</xdr:col>
      <xdr:colOff>114300</xdr:colOff>
      <xdr:row>63</xdr:row>
      <xdr:rowOff>10378</xdr:rowOff>
    </xdr:to>
    <xdr:cxnSp macro="">
      <xdr:nvCxnSpPr>
        <xdr:cNvPr id="614" name="直線コネクタ 613">
          <a:extLst>
            <a:ext uri="{FF2B5EF4-FFF2-40B4-BE49-F238E27FC236}">
              <a16:creationId xmlns:a16="http://schemas.microsoft.com/office/drawing/2014/main" id="{AAEC8AB0-0653-4516-B5DE-AA0760AF7442}"/>
            </a:ext>
          </a:extLst>
        </xdr:cNvPr>
        <xdr:cNvCxnSpPr/>
      </xdr:nvCxnSpPr>
      <xdr:spPr>
        <a:xfrm flipV="1">
          <a:off x="16431260" y="10567127"/>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25A13158-CE24-474F-901D-711AEC92DE3F}"/>
            </a:ext>
          </a:extLst>
        </xdr:cNvPr>
        <xdr:cNvSpPr txBox="1"/>
      </xdr:nvSpPr>
      <xdr:spPr>
        <a:xfrm>
          <a:off x="18561127" y="102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81A959F3-DA40-45D3-856E-AE23264BD2D5}"/>
            </a:ext>
          </a:extLst>
        </xdr:cNvPr>
        <xdr:cNvSpPr txBox="1"/>
      </xdr:nvSpPr>
      <xdr:spPr>
        <a:xfrm>
          <a:off x="17776267" y="1026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57086A83-3F2B-4E38-AD64-CE8E6303B5B3}"/>
            </a:ext>
          </a:extLst>
        </xdr:cNvPr>
        <xdr:cNvSpPr txBox="1"/>
      </xdr:nvSpPr>
      <xdr:spPr>
        <a:xfrm>
          <a:off x="17001567" y="1026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B6375B1E-C673-4DA2-A124-33633C6F87AC}"/>
            </a:ext>
          </a:extLst>
        </xdr:cNvPr>
        <xdr:cNvSpPr txBox="1"/>
      </xdr:nvSpPr>
      <xdr:spPr>
        <a:xfrm>
          <a:off x="16226867" y="1027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38315</xdr:rowOff>
    </xdr:from>
    <xdr:ext cx="469744" cy="259045"/>
    <xdr:sp macro="" textlink="">
      <xdr:nvSpPr>
        <xdr:cNvPr id="619" name="n_1mainValue【学校施設】&#10;一人当たり面積">
          <a:extLst>
            <a:ext uri="{FF2B5EF4-FFF2-40B4-BE49-F238E27FC236}">
              <a16:creationId xmlns:a16="http://schemas.microsoft.com/office/drawing/2014/main" id="{4CB24392-6D5A-493D-9EDD-533E4DF707DD}"/>
            </a:ext>
          </a:extLst>
        </xdr:cNvPr>
        <xdr:cNvSpPr txBox="1"/>
      </xdr:nvSpPr>
      <xdr:spPr>
        <a:xfrm>
          <a:off x="18561127" y="1059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43070</xdr:rowOff>
    </xdr:from>
    <xdr:ext cx="469744" cy="259045"/>
    <xdr:sp macro="" textlink="">
      <xdr:nvSpPr>
        <xdr:cNvPr id="620" name="n_2mainValue【学校施設】&#10;一人当たり面積">
          <a:extLst>
            <a:ext uri="{FF2B5EF4-FFF2-40B4-BE49-F238E27FC236}">
              <a16:creationId xmlns:a16="http://schemas.microsoft.com/office/drawing/2014/main" id="{82C658FB-E746-4F82-8868-0B34C42813C7}"/>
            </a:ext>
          </a:extLst>
        </xdr:cNvPr>
        <xdr:cNvSpPr txBox="1"/>
      </xdr:nvSpPr>
      <xdr:spPr>
        <a:xfrm>
          <a:off x="17776267" y="1060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47734</xdr:rowOff>
    </xdr:from>
    <xdr:ext cx="469744" cy="259045"/>
    <xdr:sp macro="" textlink="">
      <xdr:nvSpPr>
        <xdr:cNvPr id="621" name="n_3mainValue【学校施設】&#10;一人当たり面積">
          <a:extLst>
            <a:ext uri="{FF2B5EF4-FFF2-40B4-BE49-F238E27FC236}">
              <a16:creationId xmlns:a16="http://schemas.microsoft.com/office/drawing/2014/main" id="{AB4F15BA-684D-43AE-878E-044D29F0BC4C}"/>
            </a:ext>
          </a:extLst>
        </xdr:cNvPr>
        <xdr:cNvSpPr txBox="1"/>
      </xdr:nvSpPr>
      <xdr:spPr>
        <a:xfrm>
          <a:off x="17001567" y="1060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52305</xdr:rowOff>
    </xdr:from>
    <xdr:ext cx="469744" cy="259045"/>
    <xdr:sp macro="" textlink="">
      <xdr:nvSpPr>
        <xdr:cNvPr id="622" name="n_4mainValue【学校施設】&#10;一人当たり面積">
          <a:extLst>
            <a:ext uri="{FF2B5EF4-FFF2-40B4-BE49-F238E27FC236}">
              <a16:creationId xmlns:a16="http://schemas.microsoft.com/office/drawing/2014/main" id="{20C1141F-AA0E-4352-A6B6-792598BA5B34}"/>
            </a:ext>
          </a:extLst>
        </xdr:cNvPr>
        <xdr:cNvSpPr txBox="1"/>
      </xdr:nvSpPr>
      <xdr:spPr>
        <a:xfrm>
          <a:off x="16226867" y="10613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4685CEC9-0B8C-45FC-96F4-48DD0DB68FC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46A9037-7C4E-49F1-890A-94D8ECCCEDC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B9C9BB9A-7838-446B-BD57-5F571CFB1E1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670E95B9-DE34-41EB-A5CB-BEC51482055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8CF9D42-35CE-4C57-82DD-FAD003C2035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6289CE04-3EE4-4F19-8E56-636B0B81266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3B79B4F4-257D-40E4-881B-76BC44FD125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446E817E-72E2-4905-B23D-37857A552DED}"/>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7D7E5948-928B-436F-802F-11F6A03A59C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E72B5185-1AB3-4420-A672-71FB96C8ABF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9A99106D-2BB0-49DA-95FA-9389250E735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82674A7C-D2C6-4829-9486-DD9050097F7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F188D1A9-2F0C-4276-B88E-D3F87EFE64C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464EFD5-90A4-45BF-B489-120D372E8F3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B0CC2415-5A4D-4C38-B2F4-134F855FAF0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DFC6832F-3E3A-4BA0-94AD-167577B9A36D}"/>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B0D82750-BE13-4AE6-B6E4-DCB1D788EF6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553463E0-D6E4-4063-8C48-F94334E821D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9FEC5817-EA06-4BDB-A602-9747805389C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2F25C7A1-BE89-4E52-8BD7-0E78FC8144B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F7318FF7-BA1A-48AB-8F97-2B7E6A493D2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8440868C-A922-4126-B5BC-6FC3EDD213B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F9BBB740-DE6E-41FF-B5BD-C9294EF82D7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16F740D5-0408-4DA9-AFB8-789BD5D5F41F}"/>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ADFC672C-8158-430F-A13C-9FF9DC840BB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2FB5234B-ADB0-4696-9A28-1DA4C38F7F4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6F1CF419-1EF5-4C1A-8DB9-372023509AD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EA3BA1EF-70EC-4664-BA26-FB2F010085A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6E899641-60AF-4719-BB0C-62994431560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11514F4F-1314-4018-A07F-4BF09B37E67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B5F79556-9584-4894-85EA-33922A9F86E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33C278DA-0932-490E-895D-E0E3C1C8EB3F}"/>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B8724D21-298C-4AF0-821A-EFFB97E78EE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2DB4A805-CC2E-4751-B6C0-8A7E4525663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37FFF209-6A70-45C0-AF1E-ADE86E24503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有形固定資産減価償却率は類似団体平均より下回っているものの、耐用年数を経過しているものもあるため、今後も適切な維持管理が必要である。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有形固定資産減価償却率が類似団体平均を大幅に上回っている。公共施設等総合管理計画等に基づき、長寿命化や老朽化対策を計画的に行う必要がある。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年度に町内３保育所を統合し認定こども園を開設したことにより、有形固定資産減価償却率が減少したため、類似団体平均を大幅に下回っている。今後も適切な維持管理を行う。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251814-B8F1-4812-935A-8FFD39FA5F4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51E2EC-BEEA-4B61-AD2C-2B7624606E4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311CEF-0E60-405E-AFAB-FAF746D9872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A8723D-2016-422F-BE48-59D71A06F77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北海道厚沢部町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0A9179-6D63-4567-B929-417D2FBB053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46435ED-B950-4EC8-B507-424B611E537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340DB1-4F59-4E43-8557-E433DCDD968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161349-76E7-405E-9A76-C8D6D8BCFC2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7C9449-DE3D-4A2C-8C0F-9F4BFD115A0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6F93162-F1CE-4F7E-BE75-0BF66718D02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3,269
3,228
460.58
5,514,889
5,428,529
83,226
3,120,887
2,785,046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B7AC7F7-9B3B-4503-9F3C-BB61A8CCC46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1CBB5F-851D-477A-AB18-61CBBD5A960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2E7285-C5F6-4AF7-B026-CA928BBB26C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B51C41-664C-4436-865C-9D0306D8692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1B901D-F761-4812-AE01-4A63AB62FBB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77894E1-F2F8-4A7E-872E-B5E1169F1193}"/>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7699CC-436F-4159-A071-EE6428633FF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C77751F-8F73-4D60-B274-307B358BC07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4BBB862-01B4-4241-8C8C-374BE92C6E6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40331FA-305B-4829-870E-0FD54BC830A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741E68-117A-44F3-8BD1-089EC73B91D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3CCADC-84F3-4239-A4A6-95765812591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EB2034-ACB6-493C-8887-E3CB77F3C56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EC3462E-D613-452C-8B68-42730D3715D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F82FF0F-D01F-44AC-89BE-608E616D1A8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4DEA337-53E1-4C16-804B-77690FC4B0F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EDC47E-F269-410F-A586-A9A3D30FA34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B60931-01E2-43A3-968E-D893D860603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3A61C40-89D8-4E5C-A42F-FEB02EC4101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6175D38-9DF6-4AC3-85D2-3F6D1CD4243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36C670F-3F76-4A30-8E24-786AEFE9019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D59C46-5F52-47C0-8BDB-DCE3AF4AD83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98C6B87-197F-4316-B7D7-898FE6DFFF0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E8D595-35B8-42E7-BB36-D1D64F280FE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08C6164-7884-4C5C-8731-46805D74F49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FFC77C-23BA-479C-802F-B2E3E7E325A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1BE7FD6-2671-41D7-9537-E0DADC49A50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4098F3D-D854-471D-B1CE-ADCD12E461D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8105ED8-AC00-45A4-AAEB-73BC2DB2826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F48A009-3311-478A-BB42-7788157A00D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B17C62-7A1F-490B-936D-E43C05A8A6D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42089F-4841-48BE-9969-8DC61834FE9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1C71B5B-5136-48B8-96A6-CE6ED301E672}"/>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9668CA5-0C36-43C7-A102-CC49D0B7453E}"/>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BFF63E5-6D48-4765-9A77-51FA5C073BE3}"/>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1F64E9A-3206-4E1A-A685-1D2E9A9B494C}"/>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581B236-F128-41B8-8920-A2923AE04D9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D91F8D2-D9A8-4569-8E2A-6F9A6E598824}"/>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A468B98-D914-477D-94A8-BF45E8081F2C}"/>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514DA84-AB96-471E-950A-BE6E4D3E5E44}"/>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F521F0D-7002-4381-9BDD-C909AD7F9248}"/>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E36030F-77D0-4ADA-990A-1D2D209EDC14}"/>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39D67B8-0C97-4FC4-853D-594E39C20A6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43A7A4CF-E0B4-47A1-ADAE-04FD5C51A44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38C0FEAE-1305-4968-9248-77B6904385F3}"/>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4260C50D-DDE9-4C9C-886D-314962231C88}"/>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82D725F-3154-4036-B988-10A0AEFE4619}"/>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F67F2069-C410-4903-8A01-3EB9D69156F2}"/>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D09E5477-618D-4976-9B0D-F4FF5CB79E69}"/>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D82A5DEE-9182-421E-A599-80055B483C75}"/>
            </a:ext>
          </a:extLst>
        </xdr:cNvPr>
        <xdr:cNvSpPr txBox="1"/>
      </xdr:nvSpPr>
      <xdr:spPr>
        <a:xfrm>
          <a:off x="412496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28A2B0F9-CDFC-40BA-9079-CBE8E8393F31}"/>
            </a:ext>
          </a:extLst>
        </xdr:cNvPr>
        <xdr:cNvSpPr/>
      </xdr:nvSpPr>
      <xdr:spPr>
        <a:xfrm>
          <a:off x="4036060" y="627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36E30847-FFE5-43AD-BB1B-185A7D54C87D}"/>
            </a:ext>
          </a:extLst>
        </xdr:cNvPr>
        <xdr:cNvSpPr/>
      </xdr:nvSpPr>
      <xdr:spPr>
        <a:xfrm>
          <a:off x="3312160" y="62077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3862511A-0864-4FEF-92BE-55E755CD07ED}"/>
            </a:ext>
          </a:extLst>
        </xdr:cNvPr>
        <xdr:cNvSpPr/>
      </xdr:nvSpPr>
      <xdr:spPr>
        <a:xfrm>
          <a:off x="25146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4F55D8DA-2774-4083-96D2-CF15290B9451}"/>
            </a:ext>
          </a:extLst>
        </xdr:cNvPr>
        <xdr:cNvSpPr/>
      </xdr:nvSpPr>
      <xdr:spPr>
        <a:xfrm>
          <a:off x="17399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2A08A497-CC8E-4AA2-9629-54C487DDFD7A}"/>
            </a:ext>
          </a:extLst>
        </xdr:cNvPr>
        <xdr:cNvSpPr/>
      </xdr:nvSpPr>
      <xdr:spPr>
        <a:xfrm>
          <a:off x="965200" y="6125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A8D2DE5-BBF1-4E2B-A5FA-3F33350815F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0B2CAC1-FAB5-4BB2-91BB-1BB945A13CA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1A246C9-BE4E-42E1-AD2A-842FA804DA4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87C924-066E-447D-B469-CADCDDE625E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DF0C9CB-3DCC-436B-9C29-0E1A6CBF294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114300</xdr:rowOff>
    </xdr:from>
    <xdr:to>
      <xdr:col>24</xdr:col>
      <xdr:colOff>114300</xdr:colOff>
      <xdr:row>39</xdr:row>
      <xdr:rowOff>44450</xdr:rowOff>
    </xdr:to>
    <xdr:sp macro="" textlink="">
      <xdr:nvSpPr>
        <xdr:cNvPr id="72" name="楕円 71">
          <a:extLst>
            <a:ext uri="{FF2B5EF4-FFF2-40B4-BE49-F238E27FC236}">
              <a16:creationId xmlns:a16="http://schemas.microsoft.com/office/drawing/2014/main" id="{7E0D3EB0-8853-4AB3-8996-6F068793B6B1}"/>
            </a:ext>
          </a:extLst>
        </xdr:cNvPr>
        <xdr:cNvSpPr/>
      </xdr:nvSpPr>
      <xdr:spPr>
        <a:xfrm>
          <a:off x="4036060" y="6484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92727</xdr:rowOff>
    </xdr:from>
    <xdr:ext cx="405111" cy="259045"/>
    <xdr:sp macro="" textlink="">
      <xdr:nvSpPr>
        <xdr:cNvPr id="73" name="【図書館】&#10;有形固定資産減価償却率該当値テキスト">
          <a:extLst>
            <a:ext uri="{FF2B5EF4-FFF2-40B4-BE49-F238E27FC236}">
              <a16:creationId xmlns:a16="http://schemas.microsoft.com/office/drawing/2014/main" id="{CA72239D-7981-4922-A783-E3B2A73C9B60}"/>
            </a:ext>
          </a:extLst>
        </xdr:cNvPr>
        <xdr:cNvSpPr txBox="1"/>
      </xdr:nvSpPr>
      <xdr:spPr>
        <a:xfrm>
          <a:off x="4124960" y="646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113030</xdr:rowOff>
    </xdr:from>
    <xdr:to>
      <xdr:col>20</xdr:col>
      <xdr:colOff>38100</xdr:colOff>
      <xdr:row>39</xdr:row>
      <xdr:rowOff>43180</xdr:rowOff>
    </xdr:to>
    <xdr:sp macro="" textlink="">
      <xdr:nvSpPr>
        <xdr:cNvPr id="74" name="楕円 73">
          <a:extLst>
            <a:ext uri="{FF2B5EF4-FFF2-40B4-BE49-F238E27FC236}">
              <a16:creationId xmlns:a16="http://schemas.microsoft.com/office/drawing/2014/main" id="{848E7C3E-D355-45C5-8ECD-B7B555777817}"/>
            </a:ext>
          </a:extLst>
        </xdr:cNvPr>
        <xdr:cNvSpPr/>
      </xdr:nvSpPr>
      <xdr:spPr>
        <a:xfrm>
          <a:off x="331216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163830</xdr:rowOff>
    </xdr:from>
    <xdr:to>
      <xdr:col>24</xdr:col>
      <xdr:colOff>63500</xdr:colOff>
      <xdr:row>38</xdr:row>
      <xdr:rowOff>165100</xdr:rowOff>
    </xdr:to>
    <xdr:cxnSp macro="">
      <xdr:nvCxnSpPr>
        <xdr:cNvPr id="75" name="直線コネクタ 74">
          <a:extLst>
            <a:ext uri="{FF2B5EF4-FFF2-40B4-BE49-F238E27FC236}">
              <a16:creationId xmlns:a16="http://schemas.microsoft.com/office/drawing/2014/main" id="{5364E6C9-618C-45B3-8108-99E2FE562A7A}"/>
            </a:ext>
          </a:extLst>
        </xdr:cNvPr>
        <xdr:cNvCxnSpPr/>
      </xdr:nvCxnSpPr>
      <xdr:spPr>
        <a:xfrm>
          <a:off x="3355340" y="6534150"/>
          <a:ext cx="7315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87630</xdr:rowOff>
    </xdr:from>
    <xdr:to>
      <xdr:col>15</xdr:col>
      <xdr:colOff>101600</xdr:colOff>
      <xdr:row>39</xdr:row>
      <xdr:rowOff>17780</xdr:rowOff>
    </xdr:to>
    <xdr:sp macro="" textlink="">
      <xdr:nvSpPr>
        <xdr:cNvPr id="76" name="楕円 75">
          <a:extLst>
            <a:ext uri="{FF2B5EF4-FFF2-40B4-BE49-F238E27FC236}">
              <a16:creationId xmlns:a16="http://schemas.microsoft.com/office/drawing/2014/main" id="{B9B5B6C7-F196-4A2A-85EF-D5533F230CDC}"/>
            </a:ext>
          </a:extLst>
        </xdr:cNvPr>
        <xdr:cNvSpPr/>
      </xdr:nvSpPr>
      <xdr:spPr>
        <a:xfrm>
          <a:off x="2514600" y="6457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138430</xdr:rowOff>
    </xdr:from>
    <xdr:to>
      <xdr:col>19</xdr:col>
      <xdr:colOff>177800</xdr:colOff>
      <xdr:row>38</xdr:row>
      <xdr:rowOff>163830</xdr:rowOff>
    </xdr:to>
    <xdr:cxnSp macro="">
      <xdr:nvCxnSpPr>
        <xdr:cNvPr id="77" name="直線コネクタ 76">
          <a:extLst>
            <a:ext uri="{FF2B5EF4-FFF2-40B4-BE49-F238E27FC236}">
              <a16:creationId xmlns:a16="http://schemas.microsoft.com/office/drawing/2014/main" id="{111089A7-C21B-4746-8B91-FAC07A2079EB}"/>
            </a:ext>
          </a:extLst>
        </xdr:cNvPr>
        <xdr:cNvCxnSpPr/>
      </xdr:nvCxnSpPr>
      <xdr:spPr>
        <a:xfrm>
          <a:off x="2565400" y="6508750"/>
          <a:ext cx="78994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62230</xdr:rowOff>
    </xdr:from>
    <xdr:to>
      <xdr:col>10</xdr:col>
      <xdr:colOff>165100</xdr:colOff>
      <xdr:row>38</xdr:row>
      <xdr:rowOff>163830</xdr:rowOff>
    </xdr:to>
    <xdr:sp macro="" textlink="">
      <xdr:nvSpPr>
        <xdr:cNvPr id="78" name="楕円 77">
          <a:extLst>
            <a:ext uri="{FF2B5EF4-FFF2-40B4-BE49-F238E27FC236}">
              <a16:creationId xmlns:a16="http://schemas.microsoft.com/office/drawing/2014/main" id="{62267F68-5B6A-40D6-9E50-B694E9A5779D}"/>
            </a:ext>
          </a:extLst>
        </xdr:cNvPr>
        <xdr:cNvSpPr/>
      </xdr:nvSpPr>
      <xdr:spPr>
        <a:xfrm>
          <a:off x="17399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113030</xdr:rowOff>
    </xdr:from>
    <xdr:to>
      <xdr:col>15</xdr:col>
      <xdr:colOff>50800</xdr:colOff>
      <xdr:row>38</xdr:row>
      <xdr:rowOff>138430</xdr:rowOff>
    </xdr:to>
    <xdr:cxnSp macro="">
      <xdr:nvCxnSpPr>
        <xdr:cNvPr id="79" name="直線コネクタ 78">
          <a:extLst>
            <a:ext uri="{FF2B5EF4-FFF2-40B4-BE49-F238E27FC236}">
              <a16:creationId xmlns:a16="http://schemas.microsoft.com/office/drawing/2014/main" id="{2F9108ED-309F-4397-AD3C-EC443A1EAB99}"/>
            </a:ext>
          </a:extLst>
        </xdr:cNvPr>
        <xdr:cNvCxnSpPr/>
      </xdr:nvCxnSpPr>
      <xdr:spPr>
        <a:xfrm>
          <a:off x="1790700" y="6483350"/>
          <a:ext cx="7747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36830</xdr:rowOff>
    </xdr:from>
    <xdr:to>
      <xdr:col>6</xdr:col>
      <xdr:colOff>38100</xdr:colOff>
      <xdr:row>38</xdr:row>
      <xdr:rowOff>138430</xdr:rowOff>
    </xdr:to>
    <xdr:sp macro="" textlink="">
      <xdr:nvSpPr>
        <xdr:cNvPr id="80" name="楕円 79">
          <a:extLst>
            <a:ext uri="{FF2B5EF4-FFF2-40B4-BE49-F238E27FC236}">
              <a16:creationId xmlns:a16="http://schemas.microsoft.com/office/drawing/2014/main" id="{0E8E0D95-01CB-4827-8CC2-3BC2CE9F35F0}"/>
            </a:ext>
          </a:extLst>
        </xdr:cNvPr>
        <xdr:cNvSpPr/>
      </xdr:nvSpPr>
      <xdr:spPr>
        <a:xfrm>
          <a:off x="965200" y="6407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87630</xdr:rowOff>
    </xdr:from>
    <xdr:to>
      <xdr:col>10</xdr:col>
      <xdr:colOff>114300</xdr:colOff>
      <xdr:row>38</xdr:row>
      <xdr:rowOff>113030</xdr:rowOff>
    </xdr:to>
    <xdr:cxnSp macro="">
      <xdr:nvCxnSpPr>
        <xdr:cNvPr id="81" name="直線コネクタ 80">
          <a:extLst>
            <a:ext uri="{FF2B5EF4-FFF2-40B4-BE49-F238E27FC236}">
              <a16:creationId xmlns:a16="http://schemas.microsoft.com/office/drawing/2014/main" id="{33126653-BF31-439D-96F4-788A8F1661BE}"/>
            </a:ext>
          </a:extLst>
        </xdr:cNvPr>
        <xdr:cNvCxnSpPr/>
      </xdr:nvCxnSpPr>
      <xdr:spPr>
        <a:xfrm>
          <a:off x="1008380" y="645795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C838305A-2023-441E-99DD-E2FE96186A47}"/>
            </a:ext>
          </a:extLst>
        </xdr:cNvPr>
        <xdr:cNvSpPr txBox="1"/>
      </xdr:nvSpPr>
      <xdr:spPr>
        <a:xfrm>
          <a:off x="3170564"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2B5B9EE4-C7BD-4669-AB46-E9366CBB6D01}"/>
            </a:ext>
          </a:extLst>
        </xdr:cNvPr>
        <xdr:cNvSpPr txBox="1"/>
      </xdr:nvSpPr>
      <xdr:spPr>
        <a:xfrm>
          <a:off x="238570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4" name="n_3aveValue【図書館】&#10;有形固定資産減価償却率">
          <a:extLst>
            <a:ext uri="{FF2B5EF4-FFF2-40B4-BE49-F238E27FC236}">
              <a16:creationId xmlns:a16="http://schemas.microsoft.com/office/drawing/2014/main" id="{AE4028BE-51C7-4AA1-BD1A-92E2EBD6D86B}"/>
            </a:ext>
          </a:extLst>
        </xdr:cNvPr>
        <xdr:cNvSpPr txBox="1"/>
      </xdr:nvSpPr>
      <xdr:spPr>
        <a:xfrm>
          <a:off x="161100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DF353F82-A010-4C8D-808E-660B1AB7A51D}"/>
            </a:ext>
          </a:extLst>
        </xdr:cNvPr>
        <xdr:cNvSpPr txBox="1"/>
      </xdr:nvSpPr>
      <xdr:spPr>
        <a:xfrm>
          <a:off x="83630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34307</xdr:rowOff>
    </xdr:from>
    <xdr:ext cx="405111" cy="259045"/>
    <xdr:sp macro="" textlink="">
      <xdr:nvSpPr>
        <xdr:cNvPr id="86" name="n_1mainValue【図書館】&#10;有形固定資産減価償却率">
          <a:extLst>
            <a:ext uri="{FF2B5EF4-FFF2-40B4-BE49-F238E27FC236}">
              <a16:creationId xmlns:a16="http://schemas.microsoft.com/office/drawing/2014/main" id="{0CA913FB-2C46-4114-8F02-88E23E9E0164}"/>
            </a:ext>
          </a:extLst>
        </xdr:cNvPr>
        <xdr:cNvSpPr txBox="1"/>
      </xdr:nvSpPr>
      <xdr:spPr>
        <a:xfrm>
          <a:off x="317056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8907</xdr:rowOff>
    </xdr:from>
    <xdr:ext cx="405111" cy="259045"/>
    <xdr:sp macro="" textlink="">
      <xdr:nvSpPr>
        <xdr:cNvPr id="87" name="n_2mainValue【図書館】&#10;有形固定資産減価償却率">
          <a:extLst>
            <a:ext uri="{FF2B5EF4-FFF2-40B4-BE49-F238E27FC236}">
              <a16:creationId xmlns:a16="http://schemas.microsoft.com/office/drawing/2014/main" id="{5E4B354A-D15A-4DB0-85CD-3AB459D66DC2}"/>
            </a:ext>
          </a:extLst>
        </xdr:cNvPr>
        <xdr:cNvSpPr txBox="1"/>
      </xdr:nvSpPr>
      <xdr:spPr>
        <a:xfrm>
          <a:off x="2385704" y="6546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154957</xdr:rowOff>
    </xdr:from>
    <xdr:ext cx="405111" cy="259045"/>
    <xdr:sp macro="" textlink="">
      <xdr:nvSpPr>
        <xdr:cNvPr id="88" name="n_3mainValue【図書館】&#10;有形固定資産減価償却率">
          <a:extLst>
            <a:ext uri="{FF2B5EF4-FFF2-40B4-BE49-F238E27FC236}">
              <a16:creationId xmlns:a16="http://schemas.microsoft.com/office/drawing/2014/main" id="{FBF63942-8E8E-4832-852C-3473F048BF7C}"/>
            </a:ext>
          </a:extLst>
        </xdr:cNvPr>
        <xdr:cNvSpPr txBox="1"/>
      </xdr:nvSpPr>
      <xdr:spPr>
        <a:xfrm>
          <a:off x="1611004" y="652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129557</xdr:rowOff>
    </xdr:from>
    <xdr:ext cx="405111" cy="259045"/>
    <xdr:sp macro="" textlink="">
      <xdr:nvSpPr>
        <xdr:cNvPr id="89" name="n_4mainValue【図書館】&#10;有形固定資産減価償却率">
          <a:extLst>
            <a:ext uri="{FF2B5EF4-FFF2-40B4-BE49-F238E27FC236}">
              <a16:creationId xmlns:a16="http://schemas.microsoft.com/office/drawing/2014/main" id="{C563E2BA-F048-4B60-8761-02241539CF51}"/>
            </a:ext>
          </a:extLst>
        </xdr:cNvPr>
        <xdr:cNvSpPr txBox="1"/>
      </xdr:nvSpPr>
      <xdr:spPr>
        <a:xfrm>
          <a:off x="8363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FFB4E679-A15E-46AA-829A-C46B37F361B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922F4015-C799-468A-8E28-9867641B2A0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F28097AF-F748-4C7A-8955-803C3AB415E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B6588AA2-AA7E-4F17-A86B-39B20A78E15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962FB68C-1DA8-4F8D-BBA5-CF16F31B33A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10DEAE8B-75FA-494F-BD37-DF966DDCEE6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A766FE62-362F-413B-9D13-5E630445919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793E5BDC-86F5-4BC2-AD68-4C51BCC9902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9AFAA0EC-D3A7-458A-A0BF-E6DD69B32ABD}"/>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4E9D733D-11C2-4BFE-98BC-3C3A3060073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F0A88B4B-7990-4B8C-A48F-BDCC3F4492E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54EBC20B-12F3-47DC-9464-DB08121474B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812DCA5-BE38-4B1D-A23E-8933AB19791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BE6D5BF9-D3CF-4175-8504-20F8653A044C}"/>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20FF46DE-70F4-428B-9922-874E85DD3618}"/>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E851996B-F782-48CE-9063-EF9E352BFD27}"/>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B2ADFF11-8B4F-4833-91E8-C15BA7B8351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7CD7CB54-2213-413A-BDF2-F97B528AB9E7}"/>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2689B65D-27D3-4CD4-BBC1-C3F9F599BC22}"/>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6EB3AF51-D2FE-43F3-9AAD-83ED7A10C3F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9DB7A05-DB9E-4DA9-8D5C-013A6A44C85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8D026FF-CD4C-4B70-959C-034BEDA5CCF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37DC899-BF93-4D30-AE54-0AFBBFB4BBD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AEF1DD20-0EF2-4955-ACB4-B1ADD7B531F2}"/>
            </a:ext>
          </a:extLst>
        </xdr:cNvPr>
        <xdr:cNvCxnSpPr/>
      </xdr:nvCxnSpPr>
      <xdr:spPr>
        <a:xfrm flipV="1">
          <a:off x="9219565" y="5575935"/>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9053B337-1420-4D78-B687-698EF28E018F}"/>
            </a:ext>
          </a:extLst>
        </xdr:cNvPr>
        <xdr:cNvSpPr txBox="1"/>
      </xdr:nvSpPr>
      <xdr:spPr>
        <a:xfrm>
          <a:off x="9258300" y="708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8BFFC0AA-87F2-472E-85A4-0C6217FC8432}"/>
            </a:ext>
          </a:extLst>
        </xdr:cNvPr>
        <xdr:cNvCxnSpPr/>
      </xdr:nvCxnSpPr>
      <xdr:spPr>
        <a:xfrm>
          <a:off x="9154160" y="70770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8DE3407C-BE5B-457F-848B-D49C860E8EA8}"/>
            </a:ext>
          </a:extLst>
        </xdr:cNvPr>
        <xdr:cNvSpPr txBox="1"/>
      </xdr:nvSpPr>
      <xdr:spPr>
        <a:xfrm>
          <a:off x="9258300" y="5358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3AC91357-CE9C-457F-995D-6167B671801A}"/>
            </a:ext>
          </a:extLst>
        </xdr:cNvPr>
        <xdr:cNvCxnSpPr/>
      </xdr:nvCxnSpPr>
      <xdr:spPr>
        <a:xfrm>
          <a:off x="915416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66692</xdr:rowOff>
    </xdr:from>
    <xdr:ext cx="469744" cy="259045"/>
    <xdr:sp macro="" textlink="">
      <xdr:nvSpPr>
        <xdr:cNvPr id="118" name="【図書館】&#10;一人当たり面積平均値テキスト">
          <a:extLst>
            <a:ext uri="{FF2B5EF4-FFF2-40B4-BE49-F238E27FC236}">
              <a16:creationId xmlns:a16="http://schemas.microsoft.com/office/drawing/2014/main" id="{CC9717E3-6A5E-40A4-9549-D99D0B40EC58}"/>
            </a:ext>
          </a:extLst>
        </xdr:cNvPr>
        <xdr:cNvSpPr txBox="1"/>
      </xdr:nvSpPr>
      <xdr:spPr>
        <a:xfrm>
          <a:off x="92583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36108586-7523-4EAA-908A-4A54B01F6F87}"/>
            </a:ext>
          </a:extLst>
        </xdr:cNvPr>
        <xdr:cNvSpPr/>
      </xdr:nvSpPr>
      <xdr:spPr>
        <a:xfrm>
          <a:off x="9192260" y="6626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A9A86264-BC82-4CE5-AB9A-C50D39979A37}"/>
            </a:ext>
          </a:extLst>
        </xdr:cNvPr>
        <xdr:cNvSpPr/>
      </xdr:nvSpPr>
      <xdr:spPr>
        <a:xfrm>
          <a:off x="8445500" y="6622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9F368B5B-7B8D-4D12-812E-C660AB14E06B}"/>
            </a:ext>
          </a:extLst>
        </xdr:cNvPr>
        <xdr:cNvSpPr/>
      </xdr:nvSpPr>
      <xdr:spPr>
        <a:xfrm>
          <a:off x="7670800" y="6649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BD2BD2FF-55D4-427D-8219-A6B0B5389370}"/>
            </a:ext>
          </a:extLst>
        </xdr:cNvPr>
        <xdr:cNvSpPr/>
      </xdr:nvSpPr>
      <xdr:spPr>
        <a:xfrm>
          <a:off x="6873240" y="6652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E9AC167C-5F13-4688-9E91-F45152CE1C61}"/>
            </a:ext>
          </a:extLst>
        </xdr:cNvPr>
        <xdr:cNvSpPr/>
      </xdr:nvSpPr>
      <xdr:spPr>
        <a:xfrm>
          <a:off x="6098540" y="6622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26CE6D1-24F7-4F7C-9B31-C7AB9A7CF61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6A0E8C9-6979-4680-A3D0-6B14C5AB894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0260DD1-D698-4902-ADC8-95257961EE7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90E7B76-EE1C-4A28-AFD4-11A99317037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C11DCB-A75C-4E74-BEE1-CC1E0BA615E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164465</xdr:rowOff>
    </xdr:from>
    <xdr:to>
      <xdr:col>55</xdr:col>
      <xdr:colOff>50800</xdr:colOff>
      <xdr:row>37</xdr:row>
      <xdr:rowOff>94615</xdr:rowOff>
    </xdr:to>
    <xdr:sp macro="" textlink="">
      <xdr:nvSpPr>
        <xdr:cNvPr id="129" name="楕円 128">
          <a:extLst>
            <a:ext uri="{FF2B5EF4-FFF2-40B4-BE49-F238E27FC236}">
              <a16:creationId xmlns:a16="http://schemas.microsoft.com/office/drawing/2014/main" id="{74459F72-206F-4FDF-9902-70FF1F180F40}"/>
            </a:ext>
          </a:extLst>
        </xdr:cNvPr>
        <xdr:cNvSpPr/>
      </xdr:nvSpPr>
      <xdr:spPr>
        <a:xfrm>
          <a:off x="9192260" y="6199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15892</xdr:rowOff>
    </xdr:from>
    <xdr:ext cx="469744" cy="259045"/>
    <xdr:sp macro="" textlink="">
      <xdr:nvSpPr>
        <xdr:cNvPr id="130" name="【図書館】&#10;一人当たり面積該当値テキスト">
          <a:extLst>
            <a:ext uri="{FF2B5EF4-FFF2-40B4-BE49-F238E27FC236}">
              <a16:creationId xmlns:a16="http://schemas.microsoft.com/office/drawing/2014/main" id="{080DEA06-05FF-42F8-AC3B-7B6CC5FF31F4}"/>
            </a:ext>
          </a:extLst>
        </xdr:cNvPr>
        <xdr:cNvSpPr txBox="1"/>
      </xdr:nvSpPr>
      <xdr:spPr>
        <a:xfrm>
          <a:off x="9258300" y="605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27305</xdr:rowOff>
    </xdr:from>
    <xdr:to>
      <xdr:col>50</xdr:col>
      <xdr:colOff>165100</xdr:colOff>
      <xdr:row>37</xdr:row>
      <xdr:rowOff>128905</xdr:rowOff>
    </xdr:to>
    <xdr:sp macro="" textlink="">
      <xdr:nvSpPr>
        <xdr:cNvPr id="131" name="楕円 130">
          <a:extLst>
            <a:ext uri="{FF2B5EF4-FFF2-40B4-BE49-F238E27FC236}">
              <a16:creationId xmlns:a16="http://schemas.microsoft.com/office/drawing/2014/main" id="{630765BB-D13B-4ECB-B564-D5270AC9B965}"/>
            </a:ext>
          </a:extLst>
        </xdr:cNvPr>
        <xdr:cNvSpPr/>
      </xdr:nvSpPr>
      <xdr:spPr>
        <a:xfrm>
          <a:off x="8445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43815</xdr:rowOff>
    </xdr:from>
    <xdr:to>
      <xdr:col>55</xdr:col>
      <xdr:colOff>0</xdr:colOff>
      <xdr:row>37</xdr:row>
      <xdr:rowOff>78105</xdr:rowOff>
    </xdr:to>
    <xdr:cxnSp macro="">
      <xdr:nvCxnSpPr>
        <xdr:cNvPr id="132" name="直線コネクタ 131">
          <a:extLst>
            <a:ext uri="{FF2B5EF4-FFF2-40B4-BE49-F238E27FC236}">
              <a16:creationId xmlns:a16="http://schemas.microsoft.com/office/drawing/2014/main" id="{709A74C8-5E0B-4A80-9777-21CBC19C7616}"/>
            </a:ext>
          </a:extLst>
        </xdr:cNvPr>
        <xdr:cNvCxnSpPr/>
      </xdr:nvCxnSpPr>
      <xdr:spPr>
        <a:xfrm flipV="1">
          <a:off x="8496300" y="6246495"/>
          <a:ext cx="7239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48260</xdr:rowOff>
    </xdr:from>
    <xdr:to>
      <xdr:col>46</xdr:col>
      <xdr:colOff>38100</xdr:colOff>
      <xdr:row>37</xdr:row>
      <xdr:rowOff>149860</xdr:rowOff>
    </xdr:to>
    <xdr:sp macro="" textlink="">
      <xdr:nvSpPr>
        <xdr:cNvPr id="133" name="楕円 132">
          <a:extLst>
            <a:ext uri="{FF2B5EF4-FFF2-40B4-BE49-F238E27FC236}">
              <a16:creationId xmlns:a16="http://schemas.microsoft.com/office/drawing/2014/main" id="{56D2AC40-8E1D-49C3-9CC3-DAFB45B0B80D}"/>
            </a:ext>
          </a:extLst>
        </xdr:cNvPr>
        <xdr:cNvSpPr/>
      </xdr:nvSpPr>
      <xdr:spPr>
        <a:xfrm>
          <a:off x="7670800" y="6250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78105</xdr:rowOff>
    </xdr:from>
    <xdr:to>
      <xdr:col>50</xdr:col>
      <xdr:colOff>114300</xdr:colOff>
      <xdr:row>37</xdr:row>
      <xdr:rowOff>99060</xdr:rowOff>
    </xdr:to>
    <xdr:cxnSp macro="">
      <xdr:nvCxnSpPr>
        <xdr:cNvPr id="134" name="直線コネクタ 133">
          <a:extLst>
            <a:ext uri="{FF2B5EF4-FFF2-40B4-BE49-F238E27FC236}">
              <a16:creationId xmlns:a16="http://schemas.microsoft.com/office/drawing/2014/main" id="{AE5ED842-6E8F-4B6C-94CC-3C5EEF7A2046}"/>
            </a:ext>
          </a:extLst>
        </xdr:cNvPr>
        <xdr:cNvCxnSpPr/>
      </xdr:nvCxnSpPr>
      <xdr:spPr>
        <a:xfrm flipV="1">
          <a:off x="7713980" y="628078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71120</xdr:rowOff>
    </xdr:from>
    <xdr:to>
      <xdr:col>41</xdr:col>
      <xdr:colOff>101600</xdr:colOff>
      <xdr:row>38</xdr:row>
      <xdr:rowOff>1270</xdr:rowOff>
    </xdr:to>
    <xdr:sp macro="" textlink="">
      <xdr:nvSpPr>
        <xdr:cNvPr id="135" name="楕円 134">
          <a:extLst>
            <a:ext uri="{FF2B5EF4-FFF2-40B4-BE49-F238E27FC236}">
              <a16:creationId xmlns:a16="http://schemas.microsoft.com/office/drawing/2014/main" id="{1068CD54-A7E0-4006-9CE5-4CD86DA17DDF}"/>
            </a:ext>
          </a:extLst>
        </xdr:cNvPr>
        <xdr:cNvSpPr/>
      </xdr:nvSpPr>
      <xdr:spPr>
        <a:xfrm>
          <a:off x="6873240" y="627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99060</xdr:rowOff>
    </xdr:from>
    <xdr:to>
      <xdr:col>45</xdr:col>
      <xdr:colOff>177800</xdr:colOff>
      <xdr:row>37</xdr:row>
      <xdr:rowOff>121920</xdr:rowOff>
    </xdr:to>
    <xdr:cxnSp macro="">
      <xdr:nvCxnSpPr>
        <xdr:cNvPr id="136" name="直線コネクタ 135">
          <a:extLst>
            <a:ext uri="{FF2B5EF4-FFF2-40B4-BE49-F238E27FC236}">
              <a16:creationId xmlns:a16="http://schemas.microsoft.com/office/drawing/2014/main" id="{A7904E7F-E620-4C3E-90CC-0E2DC61FBFF9}"/>
            </a:ext>
          </a:extLst>
        </xdr:cNvPr>
        <xdr:cNvCxnSpPr/>
      </xdr:nvCxnSpPr>
      <xdr:spPr>
        <a:xfrm flipV="1">
          <a:off x="6924040" y="630174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92075</xdr:rowOff>
    </xdr:from>
    <xdr:to>
      <xdr:col>36</xdr:col>
      <xdr:colOff>165100</xdr:colOff>
      <xdr:row>38</xdr:row>
      <xdr:rowOff>22225</xdr:rowOff>
    </xdr:to>
    <xdr:sp macro="" textlink="">
      <xdr:nvSpPr>
        <xdr:cNvPr id="137" name="楕円 136">
          <a:extLst>
            <a:ext uri="{FF2B5EF4-FFF2-40B4-BE49-F238E27FC236}">
              <a16:creationId xmlns:a16="http://schemas.microsoft.com/office/drawing/2014/main" id="{15BCDC16-A7A7-4EF5-AB3D-43246974D299}"/>
            </a:ext>
          </a:extLst>
        </xdr:cNvPr>
        <xdr:cNvSpPr/>
      </xdr:nvSpPr>
      <xdr:spPr>
        <a:xfrm>
          <a:off x="6098540" y="6294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121920</xdr:rowOff>
    </xdr:from>
    <xdr:to>
      <xdr:col>41</xdr:col>
      <xdr:colOff>50800</xdr:colOff>
      <xdr:row>37</xdr:row>
      <xdr:rowOff>142875</xdr:rowOff>
    </xdr:to>
    <xdr:cxnSp macro="">
      <xdr:nvCxnSpPr>
        <xdr:cNvPr id="138" name="直線コネクタ 137">
          <a:extLst>
            <a:ext uri="{FF2B5EF4-FFF2-40B4-BE49-F238E27FC236}">
              <a16:creationId xmlns:a16="http://schemas.microsoft.com/office/drawing/2014/main" id="{C10B96AF-6EC7-4BFD-ADC1-52ADB75546C4}"/>
            </a:ext>
          </a:extLst>
        </xdr:cNvPr>
        <xdr:cNvCxnSpPr/>
      </xdr:nvCxnSpPr>
      <xdr:spPr>
        <a:xfrm flipV="1">
          <a:off x="6149340" y="632460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5732</xdr:rowOff>
    </xdr:from>
    <xdr:ext cx="469744" cy="259045"/>
    <xdr:sp macro="" textlink="">
      <xdr:nvSpPr>
        <xdr:cNvPr id="139" name="n_1aveValue【図書館】&#10;一人当たり面積">
          <a:extLst>
            <a:ext uri="{FF2B5EF4-FFF2-40B4-BE49-F238E27FC236}">
              <a16:creationId xmlns:a16="http://schemas.microsoft.com/office/drawing/2014/main" id="{5C325AD8-9E21-440A-A61F-E9E598F18D75}"/>
            </a:ext>
          </a:extLst>
        </xdr:cNvPr>
        <xdr:cNvSpPr txBox="1"/>
      </xdr:nvSpPr>
      <xdr:spPr>
        <a:xfrm>
          <a:off x="8271587"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32402</xdr:rowOff>
    </xdr:from>
    <xdr:ext cx="469744" cy="259045"/>
    <xdr:sp macro="" textlink="">
      <xdr:nvSpPr>
        <xdr:cNvPr id="140" name="n_2aveValue【図書館】&#10;一人当たり面積">
          <a:extLst>
            <a:ext uri="{FF2B5EF4-FFF2-40B4-BE49-F238E27FC236}">
              <a16:creationId xmlns:a16="http://schemas.microsoft.com/office/drawing/2014/main" id="{51BAC455-038B-40F8-B2D4-1AFDD4616782}"/>
            </a:ext>
          </a:extLst>
        </xdr:cNvPr>
        <xdr:cNvSpPr txBox="1"/>
      </xdr:nvSpPr>
      <xdr:spPr>
        <a:xfrm>
          <a:off x="7509587" y="673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36212</xdr:rowOff>
    </xdr:from>
    <xdr:ext cx="469744" cy="259045"/>
    <xdr:sp macro="" textlink="">
      <xdr:nvSpPr>
        <xdr:cNvPr id="141" name="n_3aveValue【図書館】&#10;一人当たり面積">
          <a:extLst>
            <a:ext uri="{FF2B5EF4-FFF2-40B4-BE49-F238E27FC236}">
              <a16:creationId xmlns:a16="http://schemas.microsoft.com/office/drawing/2014/main" id="{2BF69D37-012C-449A-9D68-132774D5C3A4}"/>
            </a:ext>
          </a:extLst>
        </xdr:cNvPr>
        <xdr:cNvSpPr txBox="1"/>
      </xdr:nvSpPr>
      <xdr:spPr>
        <a:xfrm>
          <a:off x="6712027" y="674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5732</xdr:rowOff>
    </xdr:from>
    <xdr:ext cx="469744" cy="259045"/>
    <xdr:sp macro="" textlink="">
      <xdr:nvSpPr>
        <xdr:cNvPr id="142" name="n_4aveValue【図書館】&#10;一人当たり面積">
          <a:extLst>
            <a:ext uri="{FF2B5EF4-FFF2-40B4-BE49-F238E27FC236}">
              <a16:creationId xmlns:a16="http://schemas.microsoft.com/office/drawing/2014/main" id="{892D600E-9352-4108-91EE-F6FB8DB6948D}"/>
            </a:ext>
          </a:extLst>
        </xdr:cNvPr>
        <xdr:cNvSpPr txBox="1"/>
      </xdr:nvSpPr>
      <xdr:spPr>
        <a:xfrm>
          <a:off x="5937327"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145432</xdr:rowOff>
    </xdr:from>
    <xdr:ext cx="469744" cy="259045"/>
    <xdr:sp macro="" textlink="">
      <xdr:nvSpPr>
        <xdr:cNvPr id="143" name="n_1mainValue【図書館】&#10;一人当たり面積">
          <a:extLst>
            <a:ext uri="{FF2B5EF4-FFF2-40B4-BE49-F238E27FC236}">
              <a16:creationId xmlns:a16="http://schemas.microsoft.com/office/drawing/2014/main" id="{6EC2C179-E1BB-447D-B693-61F573B5354B}"/>
            </a:ext>
          </a:extLst>
        </xdr:cNvPr>
        <xdr:cNvSpPr txBox="1"/>
      </xdr:nvSpPr>
      <xdr:spPr>
        <a:xfrm>
          <a:off x="8271587" y="601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166387</xdr:rowOff>
    </xdr:from>
    <xdr:ext cx="469744" cy="259045"/>
    <xdr:sp macro="" textlink="">
      <xdr:nvSpPr>
        <xdr:cNvPr id="144" name="n_2mainValue【図書館】&#10;一人当たり面積">
          <a:extLst>
            <a:ext uri="{FF2B5EF4-FFF2-40B4-BE49-F238E27FC236}">
              <a16:creationId xmlns:a16="http://schemas.microsoft.com/office/drawing/2014/main" id="{8FCBBD0A-E16D-4607-9A5A-AE189F38912D}"/>
            </a:ext>
          </a:extLst>
        </xdr:cNvPr>
        <xdr:cNvSpPr txBox="1"/>
      </xdr:nvSpPr>
      <xdr:spPr>
        <a:xfrm>
          <a:off x="7509587"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17797</xdr:rowOff>
    </xdr:from>
    <xdr:ext cx="469744" cy="259045"/>
    <xdr:sp macro="" textlink="">
      <xdr:nvSpPr>
        <xdr:cNvPr id="145" name="n_3mainValue【図書館】&#10;一人当たり面積">
          <a:extLst>
            <a:ext uri="{FF2B5EF4-FFF2-40B4-BE49-F238E27FC236}">
              <a16:creationId xmlns:a16="http://schemas.microsoft.com/office/drawing/2014/main" id="{ECE8A435-3E4E-45E8-BD4C-98C6FC044941}"/>
            </a:ext>
          </a:extLst>
        </xdr:cNvPr>
        <xdr:cNvSpPr txBox="1"/>
      </xdr:nvSpPr>
      <xdr:spPr>
        <a:xfrm>
          <a:off x="6712027" y="605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38752</xdr:rowOff>
    </xdr:from>
    <xdr:ext cx="469744" cy="259045"/>
    <xdr:sp macro="" textlink="">
      <xdr:nvSpPr>
        <xdr:cNvPr id="146" name="n_4mainValue【図書館】&#10;一人当たり面積">
          <a:extLst>
            <a:ext uri="{FF2B5EF4-FFF2-40B4-BE49-F238E27FC236}">
              <a16:creationId xmlns:a16="http://schemas.microsoft.com/office/drawing/2014/main" id="{62F56A08-34E0-4335-A884-1BE0C40BF370}"/>
            </a:ext>
          </a:extLst>
        </xdr:cNvPr>
        <xdr:cNvSpPr txBox="1"/>
      </xdr:nvSpPr>
      <xdr:spPr>
        <a:xfrm>
          <a:off x="5937327" y="607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155CE0B-65A6-47DE-9067-2445E2D39AB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B76AA45-B155-4497-AA70-2DF695188F8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9E7B417-43DE-4336-BF8F-B3A2D6B16B1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FADCDB0-FE71-48ED-8702-E37CCF6845F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AA922D3-CBD8-4A95-B366-6DFD0E5A10D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050F2F3-82FF-4832-A79E-3F7A12AB8C6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DD8A8C8-CFB7-4006-9901-4130C0932EF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3D26BD9-A11C-4C7C-A3F4-1D2769B1B9D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E0CC9A0-1467-4503-9198-096BA7B545B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D80CE7F-0385-4355-98B7-6DEC9A18E29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7FC54FA-2F66-43B7-838B-5A95967C23B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0D7D3F4-1BC5-4D06-B63E-80D99985ADAB}"/>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32FB0E1-CD8D-4086-9DD0-18E2CB0EE77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3CAF17F-74E3-499B-87D0-D2A6D85CA10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82876A5-9D80-42CF-8171-DD9589F7EFED}"/>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3394D80-096C-494B-B2A0-4453AD9842E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9A56933-538D-4EB2-A145-72F8DB45D03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80BB015-7862-4C0A-850A-2F46DA2FC81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A5F8F40-3DC0-4C62-B179-E14CB68D75C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BA70C04-E924-43D2-966D-95706D9514DA}"/>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9956DF6-3A04-43B6-97B0-54447AEE6CE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FBD69D1-A660-4FA5-B65D-EEF5DF3A153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95E39576-FE8F-42F7-B6F1-F9D59FC4CD9A}"/>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86311D63-F82F-4002-9019-EE51D4B52EB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F82824AF-1BE9-4825-8230-33B9E78FAAEF}"/>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E0D56EA-49B4-4959-B75D-A65DD01D8D2E}"/>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87CDA69-5E0E-48E9-AD86-D755736F37D3}"/>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AE4C9EF4-39E9-48F4-B50A-77A8875B2884}"/>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3909A4F3-F9D5-4ABC-96EC-2A6E2826AD09}"/>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B5803AC-51C1-45F9-9D3A-5A24C2F9E2BE}"/>
            </a:ext>
          </a:extLst>
        </xdr:cNvPr>
        <xdr:cNvSpPr txBox="1"/>
      </xdr:nvSpPr>
      <xdr:spPr>
        <a:xfrm>
          <a:off x="4124960" y="1008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B41FF259-95B4-4B7A-B393-FB02CC2AFE99}"/>
            </a:ext>
          </a:extLst>
        </xdr:cNvPr>
        <xdr:cNvSpPr/>
      </xdr:nvSpPr>
      <xdr:spPr>
        <a:xfrm>
          <a:off x="403606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E5FE152F-5C24-481B-90D8-8AF6C142A5BF}"/>
            </a:ext>
          </a:extLst>
        </xdr:cNvPr>
        <xdr:cNvSpPr/>
      </xdr:nvSpPr>
      <xdr:spPr>
        <a:xfrm>
          <a:off x="3312160" y="10211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3689AD3A-7826-4421-A8BB-F282BEBB97F5}"/>
            </a:ext>
          </a:extLst>
        </xdr:cNvPr>
        <xdr:cNvSpPr/>
      </xdr:nvSpPr>
      <xdr:spPr>
        <a:xfrm>
          <a:off x="251460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54124645-C8D5-47AA-BAC9-A3AB0A125685}"/>
            </a:ext>
          </a:extLst>
        </xdr:cNvPr>
        <xdr:cNvSpPr/>
      </xdr:nvSpPr>
      <xdr:spPr>
        <a:xfrm>
          <a:off x="173990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ADDBB5EC-299C-4283-8FA8-BA0271A7218A}"/>
            </a:ext>
          </a:extLst>
        </xdr:cNvPr>
        <xdr:cNvSpPr/>
      </xdr:nvSpPr>
      <xdr:spPr>
        <a:xfrm>
          <a:off x="965200" y="101923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DCA3F53-C1E7-4091-B9D5-91CF25F294B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2C2B2FA-F1F9-4289-9FC7-91F333CB4CF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2E9084C-05F0-4E8F-8A54-3CFB0584040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BACAE5F-9F55-4AFF-96B8-FD2EAA241C4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795D7E4-8B72-4A34-B7D4-213DE55DE49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87" name="楕円 186">
          <a:extLst>
            <a:ext uri="{FF2B5EF4-FFF2-40B4-BE49-F238E27FC236}">
              <a16:creationId xmlns:a16="http://schemas.microsoft.com/office/drawing/2014/main" id="{4A3A88D4-287C-48A2-8EBE-5ABED2C32F0E}"/>
            </a:ext>
          </a:extLst>
        </xdr:cNvPr>
        <xdr:cNvSpPr/>
      </xdr:nvSpPr>
      <xdr:spPr>
        <a:xfrm>
          <a:off x="403606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47642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C45B9BC4-128D-4CD6-8F8D-5EB565A31E99}"/>
            </a:ext>
          </a:extLst>
        </xdr:cNvPr>
        <xdr:cNvSpPr txBox="1"/>
      </xdr:nvSpPr>
      <xdr:spPr>
        <a:xfrm>
          <a:off x="4124960"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19685</xdr:rowOff>
    </xdr:from>
    <xdr:to>
      <xdr:col>20</xdr:col>
      <xdr:colOff>38100</xdr:colOff>
      <xdr:row>61</xdr:row>
      <xdr:rowOff>121285</xdr:rowOff>
    </xdr:to>
    <xdr:sp macro="" textlink="">
      <xdr:nvSpPr>
        <xdr:cNvPr id="189" name="楕円 188">
          <a:extLst>
            <a:ext uri="{FF2B5EF4-FFF2-40B4-BE49-F238E27FC236}">
              <a16:creationId xmlns:a16="http://schemas.microsoft.com/office/drawing/2014/main" id="{C1788192-2036-4287-A193-7F7A904B2BAE}"/>
            </a:ext>
          </a:extLst>
        </xdr:cNvPr>
        <xdr:cNvSpPr/>
      </xdr:nvSpPr>
      <xdr:spPr>
        <a:xfrm>
          <a:off x="3312160" y="10245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70485</xdr:rowOff>
    </xdr:from>
    <xdr:to>
      <xdr:col>24</xdr:col>
      <xdr:colOff>63500</xdr:colOff>
      <xdr:row>61</xdr:row>
      <xdr:rowOff>120015</xdr:rowOff>
    </xdr:to>
    <xdr:cxnSp macro="">
      <xdr:nvCxnSpPr>
        <xdr:cNvPr id="190" name="直線コネクタ 189">
          <a:extLst>
            <a:ext uri="{FF2B5EF4-FFF2-40B4-BE49-F238E27FC236}">
              <a16:creationId xmlns:a16="http://schemas.microsoft.com/office/drawing/2014/main" id="{DB97D7B6-8D52-4219-A328-895101468F06}"/>
            </a:ext>
          </a:extLst>
        </xdr:cNvPr>
        <xdr:cNvCxnSpPr/>
      </xdr:nvCxnSpPr>
      <xdr:spPr>
        <a:xfrm>
          <a:off x="3355340" y="10296525"/>
          <a:ext cx="7315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137795</xdr:rowOff>
    </xdr:from>
    <xdr:to>
      <xdr:col>15</xdr:col>
      <xdr:colOff>101600</xdr:colOff>
      <xdr:row>61</xdr:row>
      <xdr:rowOff>67945</xdr:rowOff>
    </xdr:to>
    <xdr:sp macro="" textlink="">
      <xdr:nvSpPr>
        <xdr:cNvPr id="191" name="楕円 190">
          <a:extLst>
            <a:ext uri="{FF2B5EF4-FFF2-40B4-BE49-F238E27FC236}">
              <a16:creationId xmlns:a16="http://schemas.microsoft.com/office/drawing/2014/main" id="{572DACD9-BB2D-44EC-AB7F-E609696FC4B4}"/>
            </a:ext>
          </a:extLst>
        </xdr:cNvPr>
        <xdr:cNvSpPr/>
      </xdr:nvSpPr>
      <xdr:spPr>
        <a:xfrm>
          <a:off x="2514600" y="10196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17145</xdr:rowOff>
    </xdr:from>
    <xdr:to>
      <xdr:col>19</xdr:col>
      <xdr:colOff>177800</xdr:colOff>
      <xdr:row>61</xdr:row>
      <xdr:rowOff>70485</xdr:rowOff>
    </xdr:to>
    <xdr:cxnSp macro="">
      <xdr:nvCxnSpPr>
        <xdr:cNvPr id="192" name="直線コネクタ 191">
          <a:extLst>
            <a:ext uri="{FF2B5EF4-FFF2-40B4-BE49-F238E27FC236}">
              <a16:creationId xmlns:a16="http://schemas.microsoft.com/office/drawing/2014/main" id="{8296FB97-5366-4101-915A-4C4DEA74A1CB}"/>
            </a:ext>
          </a:extLst>
        </xdr:cNvPr>
        <xdr:cNvCxnSpPr/>
      </xdr:nvCxnSpPr>
      <xdr:spPr>
        <a:xfrm>
          <a:off x="2565400" y="10243185"/>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84455</xdr:rowOff>
    </xdr:from>
    <xdr:to>
      <xdr:col>10</xdr:col>
      <xdr:colOff>165100</xdr:colOff>
      <xdr:row>61</xdr:row>
      <xdr:rowOff>14605</xdr:rowOff>
    </xdr:to>
    <xdr:sp macro="" textlink="">
      <xdr:nvSpPr>
        <xdr:cNvPr id="193" name="楕円 192">
          <a:extLst>
            <a:ext uri="{FF2B5EF4-FFF2-40B4-BE49-F238E27FC236}">
              <a16:creationId xmlns:a16="http://schemas.microsoft.com/office/drawing/2014/main" id="{5EC56559-B347-4DAA-9827-573C20FC1FC1}"/>
            </a:ext>
          </a:extLst>
        </xdr:cNvPr>
        <xdr:cNvSpPr/>
      </xdr:nvSpPr>
      <xdr:spPr>
        <a:xfrm>
          <a:off x="1739900" y="10142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135255</xdr:rowOff>
    </xdr:from>
    <xdr:to>
      <xdr:col>15</xdr:col>
      <xdr:colOff>50800</xdr:colOff>
      <xdr:row>61</xdr:row>
      <xdr:rowOff>17145</xdr:rowOff>
    </xdr:to>
    <xdr:cxnSp macro="">
      <xdr:nvCxnSpPr>
        <xdr:cNvPr id="194" name="直線コネクタ 193">
          <a:extLst>
            <a:ext uri="{FF2B5EF4-FFF2-40B4-BE49-F238E27FC236}">
              <a16:creationId xmlns:a16="http://schemas.microsoft.com/office/drawing/2014/main" id="{0A9A62B3-6B59-4F8D-B154-E64FC651C7DC}"/>
            </a:ext>
          </a:extLst>
        </xdr:cNvPr>
        <xdr:cNvCxnSpPr/>
      </xdr:nvCxnSpPr>
      <xdr:spPr>
        <a:xfrm>
          <a:off x="1790700" y="10193655"/>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31115</xdr:rowOff>
    </xdr:from>
    <xdr:to>
      <xdr:col>6</xdr:col>
      <xdr:colOff>38100</xdr:colOff>
      <xdr:row>60</xdr:row>
      <xdr:rowOff>132715</xdr:rowOff>
    </xdr:to>
    <xdr:sp macro="" textlink="">
      <xdr:nvSpPr>
        <xdr:cNvPr id="195" name="楕円 194">
          <a:extLst>
            <a:ext uri="{FF2B5EF4-FFF2-40B4-BE49-F238E27FC236}">
              <a16:creationId xmlns:a16="http://schemas.microsoft.com/office/drawing/2014/main" id="{4C06A5FB-822E-4996-AD4C-005A7E42E8A3}"/>
            </a:ext>
          </a:extLst>
        </xdr:cNvPr>
        <xdr:cNvSpPr/>
      </xdr:nvSpPr>
      <xdr:spPr>
        <a:xfrm>
          <a:off x="965200" y="100895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81915</xdr:rowOff>
    </xdr:from>
    <xdr:to>
      <xdr:col>10</xdr:col>
      <xdr:colOff>114300</xdr:colOff>
      <xdr:row>60</xdr:row>
      <xdr:rowOff>135255</xdr:rowOff>
    </xdr:to>
    <xdr:cxnSp macro="">
      <xdr:nvCxnSpPr>
        <xdr:cNvPr id="196" name="直線コネクタ 195">
          <a:extLst>
            <a:ext uri="{FF2B5EF4-FFF2-40B4-BE49-F238E27FC236}">
              <a16:creationId xmlns:a16="http://schemas.microsoft.com/office/drawing/2014/main" id="{BBE5C07A-B288-408A-A0AC-B0988D4A4222}"/>
            </a:ext>
          </a:extLst>
        </xdr:cNvPr>
        <xdr:cNvCxnSpPr/>
      </xdr:nvCxnSpPr>
      <xdr:spPr>
        <a:xfrm>
          <a:off x="1008380" y="10140315"/>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C02683C0-1386-4ED8-A663-DF9B246E33A8}"/>
            </a:ext>
          </a:extLst>
        </xdr:cNvPr>
        <xdr:cNvSpPr txBox="1"/>
      </xdr:nvSpPr>
      <xdr:spPr>
        <a:xfrm>
          <a:off x="317056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98" name="n_2aveValue【体育館・プール】&#10;有形固定資産減価償却率">
          <a:extLst>
            <a:ext uri="{FF2B5EF4-FFF2-40B4-BE49-F238E27FC236}">
              <a16:creationId xmlns:a16="http://schemas.microsoft.com/office/drawing/2014/main" id="{3490B81D-ECC1-4C08-ABAE-30B24344E93E}"/>
            </a:ext>
          </a:extLst>
        </xdr:cNvPr>
        <xdr:cNvSpPr txBox="1"/>
      </xdr:nvSpPr>
      <xdr:spPr>
        <a:xfrm>
          <a:off x="238570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99" name="n_3aveValue【体育館・プール】&#10;有形固定資産減価償却率">
          <a:extLst>
            <a:ext uri="{FF2B5EF4-FFF2-40B4-BE49-F238E27FC236}">
              <a16:creationId xmlns:a16="http://schemas.microsoft.com/office/drawing/2014/main" id="{D288898A-7EF5-475E-9830-2D2645BE5311}"/>
            </a:ext>
          </a:extLst>
        </xdr:cNvPr>
        <xdr:cNvSpPr txBox="1"/>
      </xdr:nvSpPr>
      <xdr:spPr>
        <a:xfrm>
          <a:off x="161100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200" name="n_4aveValue【体育館・プール】&#10;有形固定資産減価償却率">
          <a:extLst>
            <a:ext uri="{FF2B5EF4-FFF2-40B4-BE49-F238E27FC236}">
              <a16:creationId xmlns:a16="http://schemas.microsoft.com/office/drawing/2014/main" id="{79FE0245-5A6C-4689-934D-40EADF2F33C3}"/>
            </a:ext>
          </a:extLst>
        </xdr:cNvPr>
        <xdr:cNvSpPr txBox="1"/>
      </xdr:nvSpPr>
      <xdr:spPr>
        <a:xfrm>
          <a:off x="836304" y="1028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112412</xdr:rowOff>
    </xdr:from>
    <xdr:ext cx="405111" cy="259045"/>
    <xdr:sp macro="" textlink="">
      <xdr:nvSpPr>
        <xdr:cNvPr id="201" name="n_1mainValue【体育館・プール】&#10;有形固定資産減価償却率">
          <a:extLst>
            <a:ext uri="{FF2B5EF4-FFF2-40B4-BE49-F238E27FC236}">
              <a16:creationId xmlns:a16="http://schemas.microsoft.com/office/drawing/2014/main" id="{6ED6B45F-643F-4168-A4E2-1B932E9016E5}"/>
            </a:ext>
          </a:extLst>
        </xdr:cNvPr>
        <xdr:cNvSpPr txBox="1"/>
      </xdr:nvSpPr>
      <xdr:spPr>
        <a:xfrm>
          <a:off x="317056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84472</xdr:rowOff>
    </xdr:from>
    <xdr:ext cx="405111" cy="259045"/>
    <xdr:sp macro="" textlink="">
      <xdr:nvSpPr>
        <xdr:cNvPr id="202" name="n_2mainValue【体育館・プール】&#10;有形固定資産減価償却率">
          <a:extLst>
            <a:ext uri="{FF2B5EF4-FFF2-40B4-BE49-F238E27FC236}">
              <a16:creationId xmlns:a16="http://schemas.microsoft.com/office/drawing/2014/main" id="{50778E54-D826-448B-8D28-5B6CD3D037C6}"/>
            </a:ext>
          </a:extLst>
        </xdr:cNvPr>
        <xdr:cNvSpPr txBox="1"/>
      </xdr:nvSpPr>
      <xdr:spPr>
        <a:xfrm>
          <a:off x="238570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31132</xdr:rowOff>
    </xdr:from>
    <xdr:ext cx="405111" cy="259045"/>
    <xdr:sp macro="" textlink="">
      <xdr:nvSpPr>
        <xdr:cNvPr id="203" name="n_3mainValue【体育館・プール】&#10;有形固定資産減価償却率">
          <a:extLst>
            <a:ext uri="{FF2B5EF4-FFF2-40B4-BE49-F238E27FC236}">
              <a16:creationId xmlns:a16="http://schemas.microsoft.com/office/drawing/2014/main" id="{EA8D3EDA-9E8F-4C74-B980-D1FF3D343EB2}"/>
            </a:ext>
          </a:extLst>
        </xdr:cNvPr>
        <xdr:cNvSpPr txBox="1"/>
      </xdr:nvSpPr>
      <xdr:spPr>
        <a:xfrm>
          <a:off x="161100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149242</xdr:rowOff>
    </xdr:from>
    <xdr:ext cx="405111" cy="259045"/>
    <xdr:sp macro="" textlink="">
      <xdr:nvSpPr>
        <xdr:cNvPr id="204" name="n_4mainValue【体育館・プール】&#10;有形固定資産減価償却率">
          <a:extLst>
            <a:ext uri="{FF2B5EF4-FFF2-40B4-BE49-F238E27FC236}">
              <a16:creationId xmlns:a16="http://schemas.microsoft.com/office/drawing/2014/main" id="{D6CBC98D-89AA-4849-A8F4-07240DAD1998}"/>
            </a:ext>
          </a:extLst>
        </xdr:cNvPr>
        <xdr:cNvSpPr txBox="1"/>
      </xdr:nvSpPr>
      <xdr:spPr>
        <a:xfrm>
          <a:off x="83630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6EAD625-F4C6-400A-9CA5-82BC652968B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E48D8BA-E313-4D43-A6A7-560900D4530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61FAA6B-E5A9-4AF7-B113-3C1DD730D8D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0C9CEC5-BAAF-4C8B-A436-D27E3E8EC61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2944237-C1BF-4153-A715-2901F1D5FEB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5730DA4-6D96-494A-85A9-91CF0407C07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F29012C-D2DB-42D4-B973-91FC6C75568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1AE4D34-94F3-4A54-B527-D9A1FE06855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8C123C1-7C7E-4A9E-8CA6-94637FF502A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F912CF6-0DBD-40A1-945E-F46711CCFE7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81B7B5D-1170-4FCC-9A6A-CCFA6E805634}"/>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A258E168-1561-4E49-8B5F-898CD086CE39}"/>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B2310C22-A91F-4D87-A9D5-5F00FE51A6BA}"/>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405B2DB2-7943-409E-A702-500A8DDD7D9C}"/>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531944F9-4B12-4FDD-BD3D-C370A2236B4E}"/>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3295EFFE-B47A-4A13-9FBE-9A21D5AE5965}"/>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84BD75E-6585-48BE-BA61-ED26ADE3354B}"/>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9EF58917-D450-40EE-A083-96FAD784883F}"/>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A39D63E9-0039-473F-A1C0-71DD8A3CA9B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64DD3EB3-5FBF-4ACD-B99C-3352C723CEB5}"/>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1FE3BA0-CB34-45BA-B426-B98281131FE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430B6D6B-2B51-492F-BC29-5CA7E36E30EC}"/>
            </a:ext>
          </a:extLst>
        </xdr:cNvPr>
        <xdr:cNvCxnSpPr/>
      </xdr:nvCxnSpPr>
      <xdr:spPr>
        <a:xfrm flipV="1">
          <a:off x="9219565" y="9448419"/>
          <a:ext cx="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93E10563-88AB-4A02-9CD5-A700C99F25C9}"/>
            </a:ext>
          </a:extLst>
        </xdr:cNvPr>
        <xdr:cNvSpPr txBox="1"/>
      </xdr:nvSpPr>
      <xdr:spPr>
        <a:xfrm>
          <a:off x="9258300" y="1071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01AA2D54-ACD9-45C9-ABA4-F31F96E70BAB}"/>
            </a:ext>
          </a:extLst>
        </xdr:cNvPr>
        <xdr:cNvCxnSpPr/>
      </xdr:nvCxnSpPr>
      <xdr:spPr>
        <a:xfrm>
          <a:off x="9154160" y="10710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6B9B4625-758A-4557-B8D8-59017C7A189B}"/>
            </a:ext>
          </a:extLst>
        </xdr:cNvPr>
        <xdr:cNvSpPr txBox="1"/>
      </xdr:nvSpPr>
      <xdr:spPr>
        <a:xfrm>
          <a:off x="9258300" y="9227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F0C122BC-95FA-4C0D-B37D-854A88BA1778}"/>
            </a:ext>
          </a:extLst>
        </xdr:cNvPr>
        <xdr:cNvCxnSpPr/>
      </xdr:nvCxnSpPr>
      <xdr:spPr>
        <a:xfrm>
          <a:off x="9154160" y="9448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231" name="【体育館・プール】&#10;一人当たり面積平均値テキスト">
          <a:extLst>
            <a:ext uri="{FF2B5EF4-FFF2-40B4-BE49-F238E27FC236}">
              <a16:creationId xmlns:a16="http://schemas.microsoft.com/office/drawing/2014/main" id="{839EDE81-0ABA-4DFB-8E9A-16ACFE93EEF1}"/>
            </a:ext>
          </a:extLst>
        </xdr:cNvPr>
        <xdr:cNvSpPr txBox="1"/>
      </xdr:nvSpPr>
      <xdr:spPr>
        <a:xfrm>
          <a:off x="9258300" y="104068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2119931F-5A01-43FD-8A18-5C788BC1B990}"/>
            </a:ext>
          </a:extLst>
        </xdr:cNvPr>
        <xdr:cNvSpPr/>
      </xdr:nvSpPr>
      <xdr:spPr>
        <a:xfrm>
          <a:off x="9192260" y="104283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48253320-00CE-4AF3-83D4-76B9B8B051AC}"/>
            </a:ext>
          </a:extLst>
        </xdr:cNvPr>
        <xdr:cNvSpPr/>
      </xdr:nvSpPr>
      <xdr:spPr>
        <a:xfrm>
          <a:off x="8445500" y="1042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4CAEE0F9-0677-4549-82E7-8C36F3CA46E7}"/>
            </a:ext>
          </a:extLst>
        </xdr:cNvPr>
        <xdr:cNvSpPr/>
      </xdr:nvSpPr>
      <xdr:spPr>
        <a:xfrm>
          <a:off x="7670800" y="104441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A1227AB5-ACEB-4A30-90D0-C522EB4DCB11}"/>
            </a:ext>
          </a:extLst>
        </xdr:cNvPr>
        <xdr:cNvSpPr/>
      </xdr:nvSpPr>
      <xdr:spPr>
        <a:xfrm>
          <a:off x="6873240" y="1045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17B2B1A9-38D3-4F78-ADE0-E3457A391A51}"/>
            </a:ext>
          </a:extLst>
        </xdr:cNvPr>
        <xdr:cNvSpPr/>
      </xdr:nvSpPr>
      <xdr:spPr>
        <a:xfrm>
          <a:off x="6098540" y="1045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A7949CB-04B8-48F5-91B8-DFE75C22462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188B171-BBD4-48BB-8FC5-F9351949005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FB3BB14-D01C-4ECA-A93C-CAD02ABAE7E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28F542C-5DC9-450E-A6C6-1129143E5DC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396EEB9-2124-41AD-8410-EC7F37B7694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109220</xdr:rowOff>
    </xdr:from>
    <xdr:to>
      <xdr:col>55</xdr:col>
      <xdr:colOff>50800</xdr:colOff>
      <xdr:row>62</xdr:row>
      <xdr:rowOff>39370</xdr:rowOff>
    </xdr:to>
    <xdr:sp macro="" textlink="">
      <xdr:nvSpPr>
        <xdr:cNvPr id="242" name="楕円 241">
          <a:extLst>
            <a:ext uri="{FF2B5EF4-FFF2-40B4-BE49-F238E27FC236}">
              <a16:creationId xmlns:a16="http://schemas.microsoft.com/office/drawing/2014/main" id="{80AC0A47-3226-40BC-A285-6967813701DC}"/>
            </a:ext>
          </a:extLst>
        </xdr:cNvPr>
        <xdr:cNvSpPr/>
      </xdr:nvSpPr>
      <xdr:spPr>
        <a:xfrm>
          <a:off x="9192260" y="10335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132097</xdr:rowOff>
    </xdr:from>
    <xdr:ext cx="469744" cy="259045"/>
    <xdr:sp macro="" textlink="">
      <xdr:nvSpPr>
        <xdr:cNvPr id="243" name="【体育館・プール】&#10;一人当たり面積該当値テキスト">
          <a:extLst>
            <a:ext uri="{FF2B5EF4-FFF2-40B4-BE49-F238E27FC236}">
              <a16:creationId xmlns:a16="http://schemas.microsoft.com/office/drawing/2014/main" id="{F297CD36-078B-42C3-8524-BDC6D5E445F1}"/>
            </a:ext>
          </a:extLst>
        </xdr:cNvPr>
        <xdr:cNvSpPr txBox="1"/>
      </xdr:nvSpPr>
      <xdr:spPr>
        <a:xfrm>
          <a:off x="9258300"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123393</xdr:rowOff>
    </xdr:from>
    <xdr:to>
      <xdr:col>50</xdr:col>
      <xdr:colOff>165100</xdr:colOff>
      <xdr:row>62</xdr:row>
      <xdr:rowOff>53543</xdr:rowOff>
    </xdr:to>
    <xdr:sp macro="" textlink="">
      <xdr:nvSpPr>
        <xdr:cNvPr id="244" name="楕円 243">
          <a:extLst>
            <a:ext uri="{FF2B5EF4-FFF2-40B4-BE49-F238E27FC236}">
              <a16:creationId xmlns:a16="http://schemas.microsoft.com/office/drawing/2014/main" id="{76CAE2DF-0573-4F7A-BE1A-48DC1ABA952D}"/>
            </a:ext>
          </a:extLst>
        </xdr:cNvPr>
        <xdr:cNvSpPr/>
      </xdr:nvSpPr>
      <xdr:spPr>
        <a:xfrm>
          <a:off x="8445500" y="103494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160020</xdr:rowOff>
    </xdr:from>
    <xdr:to>
      <xdr:col>55</xdr:col>
      <xdr:colOff>0</xdr:colOff>
      <xdr:row>62</xdr:row>
      <xdr:rowOff>2743</xdr:rowOff>
    </xdr:to>
    <xdr:cxnSp macro="">
      <xdr:nvCxnSpPr>
        <xdr:cNvPr id="245" name="直線コネクタ 244">
          <a:extLst>
            <a:ext uri="{FF2B5EF4-FFF2-40B4-BE49-F238E27FC236}">
              <a16:creationId xmlns:a16="http://schemas.microsoft.com/office/drawing/2014/main" id="{F0A64EE3-8B83-4AD1-8676-7A0C14D2F9C4}"/>
            </a:ext>
          </a:extLst>
        </xdr:cNvPr>
        <xdr:cNvCxnSpPr/>
      </xdr:nvCxnSpPr>
      <xdr:spPr>
        <a:xfrm flipV="1">
          <a:off x="8496300" y="10386060"/>
          <a:ext cx="723900" cy="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132537</xdr:rowOff>
    </xdr:from>
    <xdr:to>
      <xdr:col>46</xdr:col>
      <xdr:colOff>38100</xdr:colOff>
      <xdr:row>62</xdr:row>
      <xdr:rowOff>62687</xdr:rowOff>
    </xdr:to>
    <xdr:sp macro="" textlink="">
      <xdr:nvSpPr>
        <xdr:cNvPr id="246" name="楕円 245">
          <a:extLst>
            <a:ext uri="{FF2B5EF4-FFF2-40B4-BE49-F238E27FC236}">
              <a16:creationId xmlns:a16="http://schemas.microsoft.com/office/drawing/2014/main" id="{6003F76C-EA67-4768-9468-9BD6A7E00420}"/>
            </a:ext>
          </a:extLst>
        </xdr:cNvPr>
        <xdr:cNvSpPr/>
      </xdr:nvSpPr>
      <xdr:spPr>
        <a:xfrm>
          <a:off x="7670800" y="103585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2743</xdr:rowOff>
    </xdr:from>
    <xdr:to>
      <xdr:col>50</xdr:col>
      <xdr:colOff>114300</xdr:colOff>
      <xdr:row>62</xdr:row>
      <xdr:rowOff>11887</xdr:rowOff>
    </xdr:to>
    <xdr:cxnSp macro="">
      <xdr:nvCxnSpPr>
        <xdr:cNvPr id="247" name="直線コネクタ 246">
          <a:extLst>
            <a:ext uri="{FF2B5EF4-FFF2-40B4-BE49-F238E27FC236}">
              <a16:creationId xmlns:a16="http://schemas.microsoft.com/office/drawing/2014/main" id="{29050B8B-F6E3-41D6-B5EF-89B99A59F200}"/>
            </a:ext>
          </a:extLst>
        </xdr:cNvPr>
        <xdr:cNvCxnSpPr/>
      </xdr:nvCxnSpPr>
      <xdr:spPr>
        <a:xfrm flipV="1">
          <a:off x="7713980" y="10396423"/>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141681</xdr:rowOff>
    </xdr:from>
    <xdr:to>
      <xdr:col>41</xdr:col>
      <xdr:colOff>101600</xdr:colOff>
      <xdr:row>62</xdr:row>
      <xdr:rowOff>71831</xdr:rowOff>
    </xdr:to>
    <xdr:sp macro="" textlink="">
      <xdr:nvSpPr>
        <xdr:cNvPr id="248" name="楕円 247">
          <a:extLst>
            <a:ext uri="{FF2B5EF4-FFF2-40B4-BE49-F238E27FC236}">
              <a16:creationId xmlns:a16="http://schemas.microsoft.com/office/drawing/2014/main" id="{8ED40E9D-0274-4B7A-A066-2DD0862F46EF}"/>
            </a:ext>
          </a:extLst>
        </xdr:cNvPr>
        <xdr:cNvSpPr/>
      </xdr:nvSpPr>
      <xdr:spPr>
        <a:xfrm>
          <a:off x="6873240" y="103677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11887</xdr:rowOff>
    </xdr:from>
    <xdr:to>
      <xdr:col>45</xdr:col>
      <xdr:colOff>177800</xdr:colOff>
      <xdr:row>62</xdr:row>
      <xdr:rowOff>21031</xdr:rowOff>
    </xdr:to>
    <xdr:cxnSp macro="">
      <xdr:nvCxnSpPr>
        <xdr:cNvPr id="249" name="直線コネクタ 248">
          <a:extLst>
            <a:ext uri="{FF2B5EF4-FFF2-40B4-BE49-F238E27FC236}">
              <a16:creationId xmlns:a16="http://schemas.microsoft.com/office/drawing/2014/main" id="{ED4624AE-6024-41FE-9C84-03C6551F36E5}"/>
            </a:ext>
          </a:extLst>
        </xdr:cNvPr>
        <xdr:cNvCxnSpPr/>
      </xdr:nvCxnSpPr>
      <xdr:spPr>
        <a:xfrm flipV="1">
          <a:off x="6924040" y="10405567"/>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150596</xdr:rowOff>
    </xdr:from>
    <xdr:to>
      <xdr:col>36</xdr:col>
      <xdr:colOff>165100</xdr:colOff>
      <xdr:row>62</xdr:row>
      <xdr:rowOff>80746</xdr:rowOff>
    </xdr:to>
    <xdr:sp macro="" textlink="">
      <xdr:nvSpPr>
        <xdr:cNvPr id="250" name="楕円 249">
          <a:extLst>
            <a:ext uri="{FF2B5EF4-FFF2-40B4-BE49-F238E27FC236}">
              <a16:creationId xmlns:a16="http://schemas.microsoft.com/office/drawing/2014/main" id="{520B84BE-DF94-4B52-BABF-4D35AEBE5ECD}"/>
            </a:ext>
          </a:extLst>
        </xdr:cNvPr>
        <xdr:cNvSpPr/>
      </xdr:nvSpPr>
      <xdr:spPr>
        <a:xfrm>
          <a:off x="6098540" y="10376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21031</xdr:rowOff>
    </xdr:from>
    <xdr:to>
      <xdr:col>41</xdr:col>
      <xdr:colOff>50800</xdr:colOff>
      <xdr:row>62</xdr:row>
      <xdr:rowOff>29946</xdr:rowOff>
    </xdr:to>
    <xdr:cxnSp macro="">
      <xdr:nvCxnSpPr>
        <xdr:cNvPr id="251" name="直線コネクタ 250">
          <a:extLst>
            <a:ext uri="{FF2B5EF4-FFF2-40B4-BE49-F238E27FC236}">
              <a16:creationId xmlns:a16="http://schemas.microsoft.com/office/drawing/2014/main" id="{B0315B42-E29B-4D3B-AC1C-B297A883457E}"/>
            </a:ext>
          </a:extLst>
        </xdr:cNvPr>
        <xdr:cNvCxnSpPr/>
      </xdr:nvCxnSpPr>
      <xdr:spPr>
        <a:xfrm flipV="1">
          <a:off x="6149340" y="10414711"/>
          <a:ext cx="7747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252" name="n_1aveValue【体育館・プール】&#10;一人当たり面積">
          <a:extLst>
            <a:ext uri="{FF2B5EF4-FFF2-40B4-BE49-F238E27FC236}">
              <a16:creationId xmlns:a16="http://schemas.microsoft.com/office/drawing/2014/main" id="{C66B7689-2327-44E9-892B-D3971E571078}"/>
            </a:ext>
          </a:extLst>
        </xdr:cNvPr>
        <xdr:cNvSpPr txBox="1"/>
      </xdr:nvSpPr>
      <xdr:spPr>
        <a:xfrm>
          <a:off x="8271587" y="1052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253" name="n_2aveValue【体育館・プール】&#10;一人当たり面積">
          <a:extLst>
            <a:ext uri="{FF2B5EF4-FFF2-40B4-BE49-F238E27FC236}">
              <a16:creationId xmlns:a16="http://schemas.microsoft.com/office/drawing/2014/main" id="{00D31CDD-1970-4A70-A5D3-7751A97AD887}"/>
            </a:ext>
          </a:extLst>
        </xdr:cNvPr>
        <xdr:cNvSpPr txBox="1"/>
      </xdr:nvSpPr>
      <xdr:spPr>
        <a:xfrm>
          <a:off x="7509587" y="1053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254" name="n_3aveValue【体育館・プール】&#10;一人当たり面積">
          <a:extLst>
            <a:ext uri="{FF2B5EF4-FFF2-40B4-BE49-F238E27FC236}">
              <a16:creationId xmlns:a16="http://schemas.microsoft.com/office/drawing/2014/main" id="{37139370-8FF1-43E2-BFF7-FA849330ED30}"/>
            </a:ext>
          </a:extLst>
        </xdr:cNvPr>
        <xdr:cNvSpPr txBox="1"/>
      </xdr:nvSpPr>
      <xdr:spPr>
        <a:xfrm>
          <a:off x="6712027" y="1054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255" name="n_4aveValue【体育館・プール】&#10;一人当たり面積">
          <a:extLst>
            <a:ext uri="{FF2B5EF4-FFF2-40B4-BE49-F238E27FC236}">
              <a16:creationId xmlns:a16="http://schemas.microsoft.com/office/drawing/2014/main" id="{78547EEB-75D1-4B57-88DD-49208E60613D}"/>
            </a:ext>
          </a:extLst>
        </xdr:cNvPr>
        <xdr:cNvSpPr txBox="1"/>
      </xdr:nvSpPr>
      <xdr:spPr>
        <a:xfrm>
          <a:off x="5937327" y="1054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70070</xdr:rowOff>
    </xdr:from>
    <xdr:ext cx="469744" cy="259045"/>
    <xdr:sp macro="" textlink="">
      <xdr:nvSpPr>
        <xdr:cNvPr id="256" name="n_1mainValue【体育館・プール】&#10;一人当たり面積">
          <a:extLst>
            <a:ext uri="{FF2B5EF4-FFF2-40B4-BE49-F238E27FC236}">
              <a16:creationId xmlns:a16="http://schemas.microsoft.com/office/drawing/2014/main" id="{83824626-5355-4B07-BFDD-839F025DF60A}"/>
            </a:ext>
          </a:extLst>
        </xdr:cNvPr>
        <xdr:cNvSpPr txBox="1"/>
      </xdr:nvSpPr>
      <xdr:spPr>
        <a:xfrm>
          <a:off x="8271587" y="10128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79214</xdr:rowOff>
    </xdr:from>
    <xdr:ext cx="469744" cy="259045"/>
    <xdr:sp macro="" textlink="">
      <xdr:nvSpPr>
        <xdr:cNvPr id="257" name="n_2mainValue【体育館・プール】&#10;一人当たり面積">
          <a:extLst>
            <a:ext uri="{FF2B5EF4-FFF2-40B4-BE49-F238E27FC236}">
              <a16:creationId xmlns:a16="http://schemas.microsoft.com/office/drawing/2014/main" id="{3AB2776D-4FDA-4C49-B8BC-746A172DE520}"/>
            </a:ext>
          </a:extLst>
        </xdr:cNvPr>
        <xdr:cNvSpPr txBox="1"/>
      </xdr:nvSpPr>
      <xdr:spPr>
        <a:xfrm>
          <a:off x="7509587" y="10137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88358</xdr:rowOff>
    </xdr:from>
    <xdr:ext cx="469744" cy="259045"/>
    <xdr:sp macro="" textlink="">
      <xdr:nvSpPr>
        <xdr:cNvPr id="258" name="n_3mainValue【体育館・プール】&#10;一人当たり面積">
          <a:extLst>
            <a:ext uri="{FF2B5EF4-FFF2-40B4-BE49-F238E27FC236}">
              <a16:creationId xmlns:a16="http://schemas.microsoft.com/office/drawing/2014/main" id="{2A7DE6EA-96B1-48B7-901A-96F660725F1F}"/>
            </a:ext>
          </a:extLst>
        </xdr:cNvPr>
        <xdr:cNvSpPr txBox="1"/>
      </xdr:nvSpPr>
      <xdr:spPr>
        <a:xfrm>
          <a:off x="6712027" y="101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97273</xdr:rowOff>
    </xdr:from>
    <xdr:ext cx="469744" cy="259045"/>
    <xdr:sp macro="" textlink="">
      <xdr:nvSpPr>
        <xdr:cNvPr id="259" name="n_4mainValue【体育館・プール】&#10;一人当たり面積">
          <a:extLst>
            <a:ext uri="{FF2B5EF4-FFF2-40B4-BE49-F238E27FC236}">
              <a16:creationId xmlns:a16="http://schemas.microsoft.com/office/drawing/2014/main" id="{3175E758-4FA2-4286-8831-BDCDD8CF5F25}"/>
            </a:ext>
          </a:extLst>
        </xdr:cNvPr>
        <xdr:cNvSpPr txBox="1"/>
      </xdr:nvSpPr>
      <xdr:spPr>
        <a:xfrm>
          <a:off x="5937327" y="1015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C4A6DD9-7897-4FD9-AD43-C466263C686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8509E8D-4D0D-41E3-9325-8E477D6F83B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E3773EE-283F-4D17-991F-3F4D34884B6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6369F3E-8A0D-49E5-9719-B1CA9D4CB0B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DB5D51B-EE8F-45F2-8D1F-D9D2AAB53C2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297E7B2-ECA0-4625-AE45-4FF6F1A7FCA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B5229DE-E203-42EC-9D9D-ED880DBDB72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FD30157-3FA2-4E48-9B92-D3E414318B8F}"/>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2D695906-5551-4439-9879-1E4C995EBFF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8C5B3CC2-ADF5-457D-B508-42FF0B20F61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85FE67D7-C86E-4A05-8E52-494C4C4C16E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264E87D0-7C5F-428B-B743-C8780540D53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F533452B-A7ED-4C91-9958-E55B2597E08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56136F91-65CD-456A-935A-D05B35C828C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BFF10109-1EC9-4D58-A528-EF30FCABB4A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9A895ECA-317D-4CE9-93F1-ED2743803E62}"/>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F07DEA5-3175-4B43-A2A4-F67C22EC853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FCB267E7-3EDA-4528-ADFD-1060A385893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8C4EB1A0-6B4A-43BF-BB87-D4108BFF9A2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EB582EAB-95F1-4FF0-9303-0300F460FD8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28F1E3A0-D654-44DE-BCBA-6676F979F70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257963B3-9DCC-43A0-ABDE-4B99DCDAB32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1BEDD02B-EEF0-4273-82C5-B547468291B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3D6DA994-38E7-4D6A-8515-353E02ED527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58104AAD-A7F0-4674-8115-C9A6BA519EB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83C30A45-0324-46F8-8EBA-6F142DDCABF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8065CDD3-91CC-4C16-B48F-9126D90498B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A51C3305-B23E-471B-B801-EE32FB44046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A8E57CEA-D659-45D0-A7DB-9FB4EB20E71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AA89B876-A5FB-4984-A8E2-AD34DC0AAB9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EEE28251-2B68-4AF9-93D3-E8DD2E89E1D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35FC46E4-B9E5-4DA7-8EFB-50498862373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DFA16830-8FD3-48E6-9EE9-AE51FCBEA78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8E8B51EA-C60F-432E-94B8-D44CCFCE6D3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699F0135-54DC-4B77-A9F5-D3E9A970869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A6B7538C-D9E2-46C8-BEF8-64DEC209B6D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CFBBE752-AB8B-43E8-91DD-38A5D8C689C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A721D6FD-AFAB-42C2-9BC9-A200D4DE63C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38C54D0E-423C-453A-A1E2-87D4540D08E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70D21079-26FF-4F77-AB55-FE5132E0BEE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2FDA2E20-A207-480F-847C-6EFEA63E643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B0ADFF64-9750-4635-ABDB-7CF403CC7E9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A64A47EA-AD6B-47AB-8ECC-6D2DE213B1C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3" name="直線コネクタ 302">
          <a:extLst>
            <a:ext uri="{FF2B5EF4-FFF2-40B4-BE49-F238E27FC236}">
              <a16:creationId xmlns:a16="http://schemas.microsoft.com/office/drawing/2014/main" id="{FF9968D2-4D32-4A6B-A86B-D0908CF36CB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4" name="テキスト ボックス 303">
          <a:extLst>
            <a:ext uri="{FF2B5EF4-FFF2-40B4-BE49-F238E27FC236}">
              <a16:creationId xmlns:a16="http://schemas.microsoft.com/office/drawing/2014/main" id="{3A9FFE29-CBDD-4FCE-A5E6-F2C660A3B8FA}"/>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5" name="直線コネクタ 304">
          <a:extLst>
            <a:ext uri="{FF2B5EF4-FFF2-40B4-BE49-F238E27FC236}">
              <a16:creationId xmlns:a16="http://schemas.microsoft.com/office/drawing/2014/main" id="{D09D05A3-2B22-4496-BC21-DA126BD0D76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6" name="テキスト ボックス 305">
          <a:extLst>
            <a:ext uri="{FF2B5EF4-FFF2-40B4-BE49-F238E27FC236}">
              <a16:creationId xmlns:a16="http://schemas.microsoft.com/office/drawing/2014/main" id="{052A3D6F-D800-497F-9F8A-A272C778A838}"/>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7" name="直線コネクタ 306">
          <a:extLst>
            <a:ext uri="{FF2B5EF4-FFF2-40B4-BE49-F238E27FC236}">
              <a16:creationId xmlns:a16="http://schemas.microsoft.com/office/drawing/2014/main" id="{1C7BBDD3-7FE6-4A65-A189-F75AFAEEF88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8" name="テキスト ボックス 307">
          <a:extLst>
            <a:ext uri="{FF2B5EF4-FFF2-40B4-BE49-F238E27FC236}">
              <a16:creationId xmlns:a16="http://schemas.microsoft.com/office/drawing/2014/main" id="{E6B86AF6-C6DE-4237-9FC9-4460A033009A}"/>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9" name="直線コネクタ 308">
          <a:extLst>
            <a:ext uri="{FF2B5EF4-FFF2-40B4-BE49-F238E27FC236}">
              <a16:creationId xmlns:a16="http://schemas.microsoft.com/office/drawing/2014/main" id="{71D7E5FF-5097-4E5D-9F4C-95C7421CD6BC}"/>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0" name="テキスト ボックス 309">
          <a:extLst>
            <a:ext uri="{FF2B5EF4-FFF2-40B4-BE49-F238E27FC236}">
              <a16:creationId xmlns:a16="http://schemas.microsoft.com/office/drawing/2014/main" id="{A8740B91-7426-439E-B537-4B883145AFA1}"/>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1" name="直線コネクタ 310">
          <a:extLst>
            <a:ext uri="{FF2B5EF4-FFF2-40B4-BE49-F238E27FC236}">
              <a16:creationId xmlns:a16="http://schemas.microsoft.com/office/drawing/2014/main" id="{802585E0-F319-495F-B787-33A34E45552D}"/>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2" name="テキスト ボックス 311">
          <a:extLst>
            <a:ext uri="{FF2B5EF4-FFF2-40B4-BE49-F238E27FC236}">
              <a16:creationId xmlns:a16="http://schemas.microsoft.com/office/drawing/2014/main" id="{A74DCBCE-C252-497E-A28F-45DAFD74A183}"/>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3" name="直線コネクタ 312">
          <a:extLst>
            <a:ext uri="{FF2B5EF4-FFF2-40B4-BE49-F238E27FC236}">
              <a16:creationId xmlns:a16="http://schemas.microsoft.com/office/drawing/2014/main" id="{BACF8068-4F7F-40F5-BEA0-F16669D3FF8F}"/>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4" name="テキスト ボックス 313">
          <a:extLst>
            <a:ext uri="{FF2B5EF4-FFF2-40B4-BE49-F238E27FC236}">
              <a16:creationId xmlns:a16="http://schemas.microsoft.com/office/drawing/2014/main" id="{2BF4987B-375D-4D32-B773-BF480C6C18F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92F46BCC-D18A-4CCF-A83F-E7F35FE9ED3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C8FB2811-DAD8-4690-B859-6109B9E0080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17" name="直線コネクタ 316">
          <a:extLst>
            <a:ext uri="{FF2B5EF4-FFF2-40B4-BE49-F238E27FC236}">
              <a16:creationId xmlns:a16="http://schemas.microsoft.com/office/drawing/2014/main" id="{AD1E58CF-AB2C-47AB-B5A8-DD2CFC1889D3}"/>
            </a:ext>
          </a:extLst>
        </xdr:cNvPr>
        <xdr:cNvCxnSpPr/>
      </xdr:nvCxnSpPr>
      <xdr:spPr>
        <a:xfrm flipV="1">
          <a:off x="14375764" y="5657306"/>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0DA56AE0-D575-4719-8F38-FD7FCB4E0CE0}"/>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19" name="直線コネクタ 318">
          <a:extLst>
            <a:ext uri="{FF2B5EF4-FFF2-40B4-BE49-F238E27FC236}">
              <a16:creationId xmlns:a16="http://schemas.microsoft.com/office/drawing/2014/main" id="{F85070E1-7DC8-4AEF-BC00-D75ACDA59A4C}"/>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0" name="【一般廃棄物処理施設】&#10;有形固定資産減価償却率最大値テキスト">
          <a:extLst>
            <a:ext uri="{FF2B5EF4-FFF2-40B4-BE49-F238E27FC236}">
              <a16:creationId xmlns:a16="http://schemas.microsoft.com/office/drawing/2014/main" id="{D9DAD87D-2BB6-4159-B701-21D4AF2FDD7B}"/>
            </a:ext>
          </a:extLst>
        </xdr:cNvPr>
        <xdr:cNvSpPr txBox="1"/>
      </xdr:nvSpPr>
      <xdr:spPr>
        <a:xfrm>
          <a:off x="14414500" y="54363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1" name="直線コネクタ 320">
          <a:extLst>
            <a:ext uri="{FF2B5EF4-FFF2-40B4-BE49-F238E27FC236}">
              <a16:creationId xmlns:a16="http://schemas.microsoft.com/office/drawing/2014/main" id="{E76FEC1D-72CB-4C10-943E-43A007E01B36}"/>
            </a:ext>
          </a:extLst>
        </xdr:cNvPr>
        <xdr:cNvCxnSpPr/>
      </xdr:nvCxnSpPr>
      <xdr:spPr>
        <a:xfrm>
          <a:off x="14287500" y="56573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AD4FD60F-2E9B-4CA9-B810-7A4D8BD82661}"/>
            </a:ext>
          </a:extLst>
        </xdr:cNvPr>
        <xdr:cNvSpPr txBox="1"/>
      </xdr:nvSpPr>
      <xdr:spPr>
        <a:xfrm>
          <a:off x="14414500" y="63293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3" name="フローチャート: 判断 322">
          <a:extLst>
            <a:ext uri="{FF2B5EF4-FFF2-40B4-BE49-F238E27FC236}">
              <a16:creationId xmlns:a16="http://schemas.microsoft.com/office/drawing/2014/main" id="{8C7DAF7B-A8DA-46DA-B728-5CE72DCDD425}"/>
            </a:ext>
          </a:extLst>
        </xdr:cNvPr>
        <xdr:cNvSpPr/>
      </xdr:nvSpPr>
      <xdr:spPr>
        <a:xfrm>
          <a:off x="14325600" y="64740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4" name="フローチャート: 判断 323">
          <a:extLst>
            <a:ext uri="{FF2B5EF4-FFF2-40B4-BE49-F238E27FC236}">
              <a16:creationId xmlns:a16="http://schemas.microsoft.com/office/drawing/2014/main" id="{B48B8C89-5AB3-46EE-9F32-C034EACF071D}"/>
            </a:ext>
          </a:extLst>
        </xdr:cNvPr>
        <xdr:cNvSpPr/>
      </xdr:nvSpPr>
      <xdr:spPr>
        <a:xfrm>
          <a:off x="13578840" y="6451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5" name="フローチャート: 判断 324">
          <a:extLst>
            <a:ext uri="{FF2B5EF4-FFF2-40B4-BE49-F238E27FC236}">
              <a16:creationId xmlns:a16="http://schemas.microsoft.com/office/drawing/2014/main" id="{17586D97-A089-47FB-B968-ADE8ACAF3B15}"/>
            </a:ext>
          </a:extLst>
        </xdr:cNvPr>
        <xdr:cNvSpPr/>
      </xdr:nvSpPr>
      <xdr:spPr>
        <a:xfrm>
          <a:off x="12804140" y="6451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26" name="フローチャート: 判断 325">
          <a:extLst>
            <a:ext uri="{FF2B5EF4-FFF2-40B4-BE49-F238E27FC236}">
              <a16:creationId xmlns:a16="http://schemas.microsoft.com/office/drawing/2014/main" id="{A959CFF6-8AC3-46C8-82B9-1CA04835AAD2}"/>
            </a:ext>
          </a:extLst>
        </xdr:cNvPr>
        <xdr:cNvSpPr/>
      </xdr:nvSpPr>
      <xdr:spPr>
        <a:xfrm>
          <a:off x="12029440" y="63891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27" name="フローチャート: 判断 326">
          <a:extLst>
            <a:ext uri="{FF2B5EF4-FFF2-40B4-BE49-F238E27FC236}">
              <a16:creationId xmlns:a16="http://schemas.microsoft.com/office/drawing/2014/main" id="{C8BD172C-2EAD-45B3-8D05-FB2DD74EBE93}"/>
            </a:ext>
          </a:extLst>
        </xdr:cNvPr>
        <xdr:cNvSpPr/>
      </xdr:nvSpPr>
      <xdr:spPr>
        <a:xfrm>
          <a:off x="11231880" y="64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4A30EA60-A538-4375-95C8-999D4DCCCF6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D5EAEE21-D483-4F1C-993A-0D3E69CC406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D0F91BCE-DF30-43BB-8C01-51DA6A0E5B3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EAE958AB-7EB9-4FD5-8A7B-7CE7D75023B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5BDACE76-6592-4C37-ACEF-A88BDF5CEA6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142966</xdr:rowOff>
    </xdr:from>
    <xdr:to>
      <xdr:col>85</xdr:col>
      <xdr:colOff>177800</xdr:colOff>
      <xdr:row>40</xdr:row>
      <xdr:rowOff>73116</xdr:rowOff>
    </xdr:to>
    <xdr:sp macro="" textlink="">
      <xdr:nvSpPr>
        <xdr:cNvPr id="333" name="楕円 332">
          <a:extLst>
            <a:ext uri="{FF2B5EF4-FFF2-40B4-BE49-F238E27FC236}">
              <a16:creationId xmlns:a16="http://schemas.microsoft.com/office/drawing/2014/main" id="{647FE67A-EC7A-4722-8A8B-540FEB9BBA6B}"/>
            </a:ext>
          </a:extLst>
        </xdr:cNvPr>
        <xdr:cNvSpPr/>
      </xdr:nvSpPr>
      <xdr:spPr>
        <a:xfrm>
          <a:off x="14325600" y="66809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121393</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6A3F56F3-6A34-49C1-898B-29326F1F6CFF}"/>
            </a:ext>
          </a:extLst>
        </xdr:cNvPr>
        <xdr:cNvSpPr txBox="1"/>
      </xdr:nvSpPr>
      <xdr:spPr>
        <a:xfrm>
          <a:off x="14414500"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23767</xdr:rowOff>
    </xdr:from>
    <xdr:to>
      <xdr:col>81</xdr:col>
      <xdr:colOff>101600</xdr:colOff>
      <xdr:row>39</xdr:row>
      <xdr:rowOff>125367</xdr:rowOff>
    </xdr:to>
    <xdr:sp macro="" textlink="">
      <xdr:nvSpPr>
        <xdr:cNvPr id="335" name="楕円 334">
          <a:extLst>
            <a:ext uri="{FF2B5EF4-FFF2-40B4-BE49-F238E27FC236}">
              <a16:creationId xmlns:a16="http://schemas.microsoft.com/office/drawing/2014/main" id="{C8B67604-6BF4-4E9E-BC21-54D2114FC492}"/>
            </a:ext>
          </a:extLst>
        </xdr:cNvPr>
        <xdr:cNvSpPr/>
      </xdr:nvSpPr>
      <xdr:spPr>
        <a:xfrm>
          <a:off x="1357884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74567</xdr:rowOff>
    </xdr:from>
    <xdr:to>
      <xdr:col>85</xdr:col>
      <xdr:colOff>127000</xdr:colOff>
      <xdr:row>40</xdr:row>
      <xdr:rowOff>22316</xdr:rowOff>
    </xdr:to>
    <xdr:cxnSp macro="">
      <xdr:nvCxnSpPr>
        <xdr:cNvPr id="336" name="直線コネクタ 335">
          <a:extLst>
            <a:ext uri="{FF2B5EF4-FFF2-40B4-BE49-F238E27FC236}">
              <a16:creationId xmlns:a16="http://schemas.microsoft.com/office/drawing/2014/main" id="{033DE5ED-517A-4145-B6B5-079EE89D8DE1}"/>
            </a:ext>
          </a:extLst>
        </xdr:cNvPr>
        <xdr:cNvCxnSpPr/>
      </xdr:nvCxnSpPr>
      <xdr:spPr>
        <a:xfrm>
          <a:off x="13629640" y="6612527"/>
          <a:ext cx="746760" cy="11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100512</xdr:rowOff>
    </xdr:from>
    <xdr:to>
      <xdr:col>76</xdr:col>
      <xdr:colOff>165100</xdr:colOff>
      <xdr:row>39</xdr:row>
      <xdr:rowOff>30662</xdr:rowOff>
    </xdr:to>
    <xdr:sp macro="" textlink="">
      <xdr:nvSpPr>
        <xdr:cNvPr id="337" name="楕円 336">
          <a:extLst>
            <a:ext uri="{FF2B5EF4-FFF2-40B4-BE49-F238E27FC236}">
              <a16:creationId xmlns:a16="http://schemas.microsoft.com/office/drawing/2014/main" id="{CC81B264-3CD0-41D9-AC69-CB09350268A7}"/>
            </a:ext>
          </a:extLst>
        </xdr:cNvPr>
        <xdr:cNvSpPr/>
      </xdr:nvSpPr>
      <xdr:spPr>
        <a:xfrm>
          <a:off x="12804140" y="6470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151312</xdr:rowOff>
    </xdr:from>
    <xdr:to>
      <xdr:col>81</xdr:col>
      <xdr:colOff>50800</xdr:colOff>
      <xdr:row>39</xdr:row>
      <xdr:rowOff>74567</xdr:rowOff>
    </xdr:to>
    <xdr:cxnSp macro="">
      <xdr:nvCxnSpPr>
        <xdr:cNvPr id="338" name="直線コネクタ 337">
          <a:extLst>
            <a:ext uri="{FF2B5EF4-FFF2-40B4-BE49-F238E27FC236}">
              <a16:creationId xmlns:a16="http://schemas.microsoft.com/office/drawing/2014/main" id="{0645F008-4577-44D1-B525-81846BC21BCF}"/>
            </a:ext>
          </a:extLst>
        </xdr:cNvPr>
        <xdr:cNvCxnSpPr/>
      </xdr:nvCxnSpPr>
      <xdr:spPr>
        <a:xfrm>
          <a:off x="12854940" y="6521632"/>
          <a:ext cx="774700" cy="9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54791</xdr:rowOff>
    </xdr:from>
    <xdr:to>
      <xdr:col>72</xdr:col>
      <xdr:colOff>38100</xdr:colOff>
      <xdr:row>39</xdr:row>
      <xdr:rowOff>156391</xdr:rowOff>
    </xdr:to>
    <xdr:sp macro="" textlink="">
      <xdr:nvSpPr>
        <xdr:cNvPr id="339" name="楕円 338">
          <a:extLst>
            <a:ext uri="{FF2B5EF4-FFF2-40B4-BE49-F238E27FC236}">
              <a16:creationId xmlns:a16="http://schemas.microsoft.com/office/drawing/2014/main" id="{7A9DB065-277A-4AE2-924F-2E4276409B0E}"/>
            </a:ext>
          </a:extLst>
        </xdr:cNvPr>
        <xdr:cNvSpPr/>
      </xdr:nvSpPr>
      <xdr:spPr>
        <a:xfrm>
          <a:off x="12029440" y="65927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151312</xdr:rowOff>
    </xdr:from>
    <xdr:to>
      <xdr:col>76</xdr:col>
      <xdr:colOff>114300</xdr:colOff>
      <xdr:row>39</xdr:row>
      <xdr:rowOff>105591</xdr:rowOff>
    </xdr:to>
    <xdr:cxnSp macro="">
      <xdr:nvCxnSpPr>
        <xdr:cNvPr id="340" name="直線コネクタ 339">
          <a:extLst>
            <a:ext uri="{FF2B5EF4-FFF2-40B4-BE49-F238E27FC236}">
              <a16:creationId xmlns:a16="http://schemas.microsoft.com/office/drawing/2014/main" id="{F4D164D9-E586-42C3-8B0C-B9878059AA81}"/>
            </a:ext>
          </a:extLst>
        </xdr:cNvPr>
        <xdr:cNvCxnSpPr/>
      </xdr:nvCxnSpPr>
      <xdr:spPr>
        <a:xfrm flipV="1">
          <a:off x="12072620" y="6521632"/>
          <a:ext cx="78232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35197</xdr:rowOff>
    </xdr:from>
    <xdr:to>
      <xdr:col>67</xdr:col>
      <xdr:colOff>101600</xdr:colOff>
      <xdr:row>39</xdr:row>
      <xdr:rowOff>136797</xdr:rowOff>
    </xdr:to>
    <xdr:sp macro="" textlink="">
      <xdr:nvSpPr>
        <xdr:cNvPr id="341" name="楕円 340">
          <a:extLst>
            <a:ext uri="{FF2B5EF4-FFF2-40B4-BE49-F238E27FC236}">
              <a16:creationId xmlns:a16="http://schemas.microsoft.com/office/drawing/2014/main" id="{CCE19D44-BE1B-447D-9D8A-0B510C8F3054}"/>
            </a:ext>
          </a:extLst>
        </xdr:cNvPr>
        <xdr:cNvSpPr/>
      </xdr:nvSpPr>
      <xdr:spPr>
        <a:xfrm>
          <a:off x="1123188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85997</xdr:rowOff>
    </xdr:from>
    <xdr:to>
      <xdr:col>71</xdr:col>
      <xdr:colOff>177800</xdr:colOff>
      <xdr:row>39</xdr:row>
      <xdr:rowOff>105591</xdr:rowOff>
    </xdr:to>
    <xdr:cxnSp macro="">
      <xdr:nvCxnSpPr>
        <xdr:cNvPr id="342" name="直線コネクタ 341">
          <a:extLst>
            <a:ext uri="{FF2B5EF4-FFF2-40B4-BE49-F238E27FC236}">
              <a16:creationId xmlns:a16="http://schemas.microsoft.com/office/drawing/2014/main" id="{3CAEC766-DD27-4212-828E-E0B2C6B5F8AE}"/>
            </a:ext>
          </a:extLst>
        </xdr:cNvPr>
        <xdr:cNvCxnSpPr/>
      </xdr:nvCxnSpPr>
      <xdr:spPr>
        <a:xfrm>
          <a:off x="11282680" y="6623957"/>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5321112F-6CDC-4628-80AC-A270FBEAB98C}"/>
            </a:ext>
          </a:extLst>
        </xdr:cNvPr>
        <xdr:cNvSpPr txBox="1"/>
      </xdr:nvSpPr>
      <xdr:spPr>
        <a:xfrm>
          <a:off x="134372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299D3736-3F5C-4864-96F0-D4866BDA89FA}"/>
            </a:ext>
          </a:extLst>
        </xdr:cNvPr>
        <xdr:cNvSpPr txBox="1"/>
      </xdr:nvSpPr>
      <xdr:spPr>
        <a:xfrm>
          <a:off x="126752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29967138-A117-4DE1-AA2E-2D855529457B}"/>
            </a:ext>
          </a:extLst>
        </xdr:cNvPr>
        <xdr:cNvSpPr txBox="1"/>
      </xdr:nvSpPr>
      <xdr:spPr>
        <a:xfrm>
          <a:off x="11900544" y="617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BF9759BC-641F-4F02-A80B-E12E5AA3338A}"/>
            </a:ext>
          </a:extLst>
        </xdr:cNvPr>
        <xdr:cNvSpPr txBox="1"/>
      </xdr:nvSpPr>
      <xdr:spPr>
        <a:xfrm>
          <a:off x="1110298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116494</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5B36EC98-4DEA-4500-8272-5E72ED6F3A98}"/>
            </a:ext>
          </a:extLst>
        </xdr:cNvPr>
        <xdr:cNvSpPr txBox="1"/>
      </xdr:nvSpPr>
      <xdr:spPr>
        <a:xfrm>
          <a:off x="134372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21789</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81B3637C-F6F8-4291-84A9-4989D8AF8804}"/>
            </a:ext>
          </a:extLst>
        </xdr:cNvPr>
        <xdr:cNvSpPr txBox="1"/>
      </xdr:nvSpPr>
      <xdr:spPr>
        <a:xfrm>
          <a:off x="126752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147518</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2F864DBF-8710-4933-91C3-52E75609834B}"/>
            </a:ext>
          </a:extLst>
        </xdr:cNvPr>
        <xdr:cNvSpPr txBox="1"/>
      </xdr:nvSpPr>
      <xdr:spPr>
        <a:xfrm>
          <a:off x="119005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127924</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C4EF38A2-347B-4AF8-8C1A-F968855C537E}"/>
            </a:ext>
          </a:extLst>
        </xdr:cNvPr>
        <xdr:cNvSpPr txBox="1"/>
      </xdr:nvSpPr>
      <xdr:spPr>
        <a:xfrm>
          <a:off x="1110298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3963532F-AE96-4037-AFFC-E8498537533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572B7BD2-EAA6-458C-8BD0-6A4075C5CEE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2AFCAB24-138A-4279-B266-3D7943E01F9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ADBA4763-2F15-4E11-B700-86B699BAF19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C5ACEBA7-E3A5-46C1-A388-2D79345FAA0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DDD47900-E4D3-4E7A-AF0C-078FFBE6664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21D77F95-99F7-4C29-A592-F90ADCB43F0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57AF258D-883F-4C57-B421-4E37A500302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0A37D690-C1EE-4EC0-81D1-896229FF23C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1D696E35-B7D8-4366-9E2F-FACAB7320D4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CE7DA18B-E70A-4A21-825D-020B20AE91F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B5A1CA79-7562-43BE-A11E-55AAD76E7426}"/>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1B1442B5-EA4F-49DD-A847-3A87BC36A2EF}"/>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BAD69B6D-FAD6-420A-B797-33578A589DC0}"/>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8ED02931-5AB8-4986-A8B4-85D4869F43F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66" name="テキスト ボックス 365">
          <a:extLst>
            <a:ext uri="{FF2B5EF4-FFF2-40B4-BE49-F238E27FC236}">
              <a16:creationId xmlns:a16="http://schemas.microsoft.com/office/drawing/2014/main" id="{E3294F28-08A4-4F16-B577-707DF738EAEA}"/>
            </a:ext>
          </a:extLst>
        </xdr:cNvPr>
        <xdr:cNvSpPr txBox="1"/>
      </xdr:nvSpPr>
      <xdr:spPr>
        <a:xfrm>
          <a:off x="15499308" y="597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49FE2C98-73C2-4DA2-8CEC-8FFE3CBCFF2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68" name="テキスト ボックス 367">
          <a:extLst>
            <a:ext uri="{FF2B5EF4-FFF2-40B4-BE49-F238E27FC236}">
              <a16:creationId xmlns:a16="http://schemas.microsoft.com/office/drawing/2014/main" id="{211C41C8-2E73-4720-A1E9-1838C99E6D2B}"/>
            </a:ext>
          </a:extLst>
        </xdr:cNvPr>
        <xdr:cNvSpPr txBox="1"/>
      </xdr:nvSpPr>
      <xdr:spPr>
        <a:xfrm>
          <a:off x="15499308" y="5527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2041D821-E06D-489B-8151-0B3197601D2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0" name="テキスト ボックス 369">
          <a:extLst>
            <a:ext uri="{FF2B5EF4-FFF2-40B4-BE49-F238E27FC236}">
              <a16:creationId xmlns:a16="http://schemas.microsoft.com/office/drawing/2014/main" id="{EFDEA216-C549-4780-8EF7-70D94AF634E4}"/>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C08101A2-B819-4B1F-B28B-125569D2EA1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2" name="直線コネクタ 371">
          <a:extLst>
            <a:ext uri="{FF2B5EF4-FFF2-40B4-BE49-F238E27FC236}">
              <a16:creationId xmlns:a16="http://schemas.microsoft.com/office/drawing/2014/main" id="{1F35D310-8A47-4C2B-BDE3-5805558C01A7}"/>
            </a:ext>
          </a:extLst>
        </xdr:cNvPr>
        <xdr:cNvCxnSpPr/>
      </xdr:nvCxnSpPr>
      <xdr:spPr>
        <a:xfrm flipV="1">
          <a:off x="19509104" y="5567309"/>
          <a:ext cx="0" cy="1437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3" name="【一般廃棄物処理施設】&#10;一人当たり有形固定資産（償却資産）額最小値テキスト">
          <a:extLst>
            <a:ext uri="{FF2B5EF4-FFF2-40B4-BE49-F238E27FC236}">
              <a16:creationId xmlns:a16="http://schemas.microsoft.com/office/drawing/2014/main" id="{B9BCCE9A-1F6A-456F-90C9-975C11118D05}"/>
            </a:ext>
          </a:extLst>
        </xdr:cNvPr>
        <xdr:cNvSpPr txBox="1"/>
      </xdr:nvSpPr>
      <xdr:spPr>
        <a:xfrm>
          <a:off x="19547840" y="70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4" name="直線コネクタ 373">
          <a:extLst>
            <a:ext uri="{FF2B5EF4-FFF2-40B4-BE49-F238E27FC236}">
              <a16:creationId xmlns:a16="http://schemas.microsoft.com/office/drawing/2014/main" id="{FF068F6A-C1C8-4B9C-93BB-056645DCDE61}"/>
            </a:ext>
          </a:extLst>
        </xdr:cNvPr>
        <xdr:cNvCxnSpPr/>
      </xdr:nvCxnSpPr>
      <xdr:spPr>
        <a:xfrm>
          <a:off x="19443700" y="7005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5" name="【一般廃棄物処理施設】&#10;一人当たり有形固定資産（償却資産）額最大値テキスト">
          <a:extLst>
            <a:ext uri="{FF2B5EF4-FFF2-40B4-BE49-F238E27FC236}">
              <a16:creationId xmlns:a16="http://schemas.microsoft.com/office/drawing/2014/main" id="{3C790F61-111A-4D7A-A9FC-A5BD98411CC8}"/>
            </a:ext>
          </a:extLst>
        </xdr:cNvPr>
        <xdr:cNvSpPr txBox="1"/>
      </xdr:nvSpPr>
      <xdr:spPr>
        <a:xfrm>
          <a:off x="19547840" y="53501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76" name="直線コネクタ 375">
          <a:extLst>
            <a:ext uri="{FF2B5EF4-FFF2-40B4-BE49-F238E27FC236}">
              <a16:creationId xmlns:a16="http://schemas.microsoft.com/office/drawing/2014/main" id="{439466DC-C450-43EA-A26D-FE95D7EBA6B8}"/>
            </a:ext>
          </a:extLst>
        </xdr:cNvPr>
        <xdr:cNvCxnSpPr/>
      </xdr:nvCxnSpPr>
      <xdr:spPr>
        <a:xfrm>
          <a:off x="19443700" y="5567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ADCD56D1-5085-4FA6-9905-05DE34A2A4CA}"/>
            </a:ext>
          </a:extLst>
        </xdr:cNvPr>
        <xdr:cNvSpPr txBox="1"/>
      </xdr:nvSpPr>
      <xdr:spPr>
        <a:xfrm>
          <a:off x="19547840" y="66161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78" name="フローチャート: 判断 377">
          <a:extLst>
            <a:ext uri="{FF2B5EF4-FFF2-40B4-BE49-F238E27FC236}">
              <a16:creationId xmlns:a16="http://schemas.microsoft.com/office/drawing/2014/main" id="{34147D01-3D50-43A0-B5D7-BBE8EF1B8B0A}"/>
            </a:ext>
          </a:extLst>
        </xdr:cNvPr>
        <xdr:cNvSpPr/>
      </xdr:nvSpPr>
      <xdr:spPr>
        <a:xfrm>
          <a:off x="19458940" y="676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79" name="フローチャート: 判断 378">
          <a:extLst>
            <a:ext uri="{FF2B5EF4-FFF2-40B4-BE49-F238E27FC236}">
              <a16:creationId xmlns:a16="http://schemas.microsoft.com/office/drawing/2014/main" id="{76E2F405-6CAB-4C2B-A882-5B675A356FD1}"/>
            </a:ext>
          </a:extLst>
        </xdr:cNvPr>
        <xdr:cNvSpPr/>
      </xdr:nvSpPr>
      <xdr:spPr>
        <a:xfrm>
          <a:off x="18735040" y="67737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0" name="フローチャート: 判断 379">
          <a:extLst>
            <a:ext uri="{FF2B5EF4-FFF2-40B4-BE49-F238E27FC236}">
              <a16:creationId xmlns:a16="http://schemas.microsoft.com/office/drawing/2014/main" id="{CFD0F9DF-7D41-4092-8072-38239F83F954}"/>
            </a:ext>
          </a:extLst>
        </xdr:cNvPr>
        <xdr:cNvSpPr/>
      </xdr:nvSpPr>
      <xdr:spPr>
        <a:xfrm>
          <a:off x="17937480" y="67915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1" name="フローチャート: 判断 380">
          <a:extLst>
            <a:ext uri="{FF2B5EF4-FFF2-40B4-BE49-F238E27FC236}">
              <a16:creationId xmlns:a16="http://schemas.microsoft.com/office/drawing/2014/main" id="{BFB002AD-3507-454E-9147-275133287650}"/>
            </a:ext>
          </a:extLst>
        </xdr:cNvPr>
        <xdr:cNvSpPr/>
      </xdr:nvSpPr>
      <xdr:spPr>
        <a:xfrm>
          <a:off x="17162780" y="6798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2" name="フローチャート: 判断 381">
          <a:extLst>
            <a:ext uri="{FF2B5EF4-FFF2-40B4-BE49-F238E27FC236}">
              <a16:creationId xmlns:a16="http://schemas.microsoft.com/office/drawing/2014/main" id="{337C1DFB-0FED-4A73-AC09-68D7A6FCB732}"/>
            </a:ext>
          </a:extLst>
        </xdr:cNvPr>
        <xdr:cNvSpPr/>
      </xdr:nvSpPr>
      <xdr:spPr>
        <a:xfrm>
          <a:off x="16388080" y="68163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780B29AF-861D-485F-B2FF-1659DB18E81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C8412204-D71D-40CE-871E-50C2DE4FD24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2CBAA25D-C196-443A-9BBD-93387BF0E43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750B4155-919B-42CC-8B9F-C51E6DEB55C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0125702-57A1-4431-BEFC-AF6ECB5EB28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23664</xdr:rowOff>
    </xdr:from>
    <xdr:to>
      <xdr:col>116</xdr:col>
      <xdr:colOff>114300</xdr:colOff>
      <xdr:row>41</xdr:row>
      <xdr:rowOff>125264</xdr:rowOff>
    </xdr:to>
    <xdr:sp macro="" textlink="">
      <xdr:nvSpPr>
        <xdr:cNvPr id="388" name="楕円 387">
          <a:extLst>
            <a:ext uri="{FF2B5EF4-FFF2-40B4-BE49-F238E27FC236}">
              <a16:creationId xmlns:a16="http://schemas.microsoft.com/office/drawing/2014/main" id="{E7B3E7B8-3C04-4662-ABE5-C5D3CD138E2D}"/>
            </a:ext>
          </a:extLst>
        </xdr:cNvPr>
        <xdr:cNvSpPr/>
      </xdr:nvSpPr>
      <xdr:spPr>
        <a:xfrm>
          <a:off x="19458940" y="689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110041</xdr:rowOff>
    </xdr:from>
    <xdr:ext cx="534377" cy="259045"/>
    <xdr:sp macro="" textlink="">
      <xdr:nvSpPr>
        <xdr:cNvPr id="389" name="【一般廃棄物処理施設】&#10;一人当たり有形固定資産（償却資産）額該当値テキスト">
          <a:extLst>
            <a:ext uri="{FF2B5EF4-FFF2-40B4-BE49-F238E27FC236}">
              <a16:creationId xmlns:a16="http://schemas.microsoft.com/office/drawing/2014/main" id="{23D89860-5851-4F43-9571-96B89AE1DCA8}"/>
            </a:ext>
          </a:extLst>
        </xdr:cNvPr>
        <xdr:cNvSpPr txBox="1"/>
      </xdr:nvSpPr>
      <xdr:spPr>
        <a:xfrm>
          <a:off x="19547840" y="681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23218</xdr:rowOff>
    </xdr:from>
    <xdr:to>
      <xdr:col>112</xdr:col>
      <xdr:colOff>38100</xdr:colOff>
      <xdr:row>41</xdr:row>
      <xdr:rowOff>124818</xdr:rowOff>
    </xdr:to>
    <xdr:sp macro="" textlink="">
      <xdr:nvSpPr>
        <xdr:cNvPr id="390" name="楕円 389">
          <a:extLst>
            <a:ext uri="{FF2B5EF4-FFF2-40B4-BE49-F238E27FC236}">
              <a16:creationId xmlns:a16="http://schemas.microsoft.com/office/drawing/2014/main" id="{E32809C5-B5BA-4F34-8397-52570B81A75D}"/>
            </a:ext>
          </a:extLst>
        </xdr:cNvPr>
        <xdr:cNvSpPr/>
      </xdr:nvSpPr>
      <xdr:spPr>
        <a:xfrm>
          <a:off x="18735040" y="68964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74018</xdr:rowOff>
    </xdr:from>
    <xdr:to>
      <xdr:col>116</xdr:col>
      <xdr:colOff>63500</xdr:colOff>
      <xdr:row>41</xdr:row>
      <xdr:rowOff>74464</xdr:rowOff>
    </xdr:to>
    <xdr:cxnSp macro="">
      <xdr:nvCxnSpPr>
        <xdr:cNvPr id="391" name="直線コネクタ 390">
          <a:extLst>
            <a:ext uri="{FF2B5EF4-FFF2-40B4-BE49-F238E27FC236}">
              <a16:creationId xmlns:a16="http://schemas.microsoft.com/office/drawing/2014/main" id="{F0BFE5D1-B75E-4DCB-839C-9B90B6A5591E}"/>
            </a:ext>
          </a:extLst>
        </xdr:cNvPr>
        <xdr:cNvCxnSpPr/>
      </xdr:nvCxnSpPr>
      <xdr:spPr>
        <a:xfrm>
          <a:off x="18778220" y="6947258"/>
          <a:ext cx="731520" cy="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25745</xdr:rowOff>
    </xdr:from>
    <xdr:to>
      <xdr:col>107</xdr:col>
      <xdr:colOff>101600</xdr:colOff>
      <xdr:row>41</xdr:row>
      <xdr:rowOff>127345</xdr:rowOff>
    </xdr:to>
    <xdr:sp macro="" textlink="">
      <xdr:nvSpPr>
        <xdr:cNvPr id="392" name="楕円 391">
          <a:extLst>
            <a:ext uri="{FF2B5EF4-FFF2-40B4-BE49-F238E27FC236}">
              <a16:creationId xmlns:a16="http://schemas.microsoft.com/office/drawing/2014/main" id="{7D85DA98-5492-4FB6-A09F-F8B9A053D15C}"/>
            </a:ext>
          </a:extLst>
        </xdr:cNvPr>
        <xdr:cNvSpPr/>
      </xdr:nvSpPr>
      <xdr:spPr>
        <a:xfrm>
          <a:off x="17937480" y="689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74018</xdr:rowOff>
    </xdr:from>
    <xdr:to>
      <xdr:col>111</xdr:col>
      <xdr:colOff>177800</xdr:colOff>
      <xdr:row>41</xdr:row>
      <xdr:rowOff>76545</xdr:rowOff>
    </xdr:to>
    <xdr:cxnSp macro="">
      <xdr:nvCxnSpPr>
        <xdr:cNvPr id="393" name="直線コネクタ 392">
          <a:extLst>
            <a:ext uri="{FF2B5EF4-FFF2-40B4-BE49-F238E27FC236}">
              <a16:creationId xmlns:a16="http://schemas.microsoft.com/office/drawing/2014/main" id="{E4DCA315-578C-44BB-87C6-F6C1EEA84AE5}"/>
            </a:ext>
          </a:extLst>
        </xdr:cNvPr>
        <xdr:cNvCxnSpPr/>
      </xdr:nvCxnSpPr>
      <xdr:spPr>
        <a:xfrm flipV="1">
          <a:off x="17988280" y="6947258"/>
          <a:ext cx="789940" cy="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30256</xdr:rowOff>
    </xdr:from>
    <xdr:to>
      <xdr:col>102</xdr:col>
      <xdr:colOff>165100</xdr:colOff>
      <xdr:row>41</xdr:row>
      <xdr:rowOff>131856</xdr:rowOff>
    </xdr:to>
    <xdr:sp macro="" textlink="">
      <xdr:nvSpPr>
        <xdr:cNvPr id="394" name="楕円 393">
          <a:extLst>
            <a:ext uri="{FF2B5EF4-FFF2-40B4-BE49-F238E27FC236}">
              <a16:creationId xmlns:a16="http://schemas.microsoft.com/office/drawing/2014/main" id="{3411C1DC-BCDE-42A1-939C-8C22FC65E9C1}"/>
            </a:ext>
          </a:extLst>
        </xdr:cNvPr>
        <xdr:cNvSpPr/>
      </xdr:nvSpPr>
      <xdr:spPr>
        <a:xfrm>
          <a:off x="17162780" y="690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76545</xdr:rowOff>
    </xdr:from>
    <xdr:to>
      <xdr:col>107</xdr:col>
      <xdr:colOff>50800</xdr:colOff>
      <xdr:row>41</xdr:row>
      <xdr:rowOff>81056</xdr:rowOff>
    </xdr:to>
    <xdr:cxnSp macro="">
      <xdr:nvCxnSpPr>
        <xdr:cNvPr id="395" name="直線コネクタ 394">
          <a:extLst>
            <a:ext uri="{FF2B5EF4-FFF2-40B4-BE49-F238E27FC236}">
              <a16:creationId xmlns:a16="http://schemas.microsoft.com/office/drawing/2014/main" id="{263F994B-A213-4710-B186-5541E455925E}"/>
            </a:ext>
          </a:extLst>
        </xdr:cNvPr>
        <xdr:cNvCxnSpPr/>
      </xdr:nvCxnSpPr>
      <xdr:spPr>
        <a:xfrm flipV="1">
          <a:off x="17213580" y="6949785"/>
          <a:ext cx="774700" cy="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26522</xdr:rowOff>
    </xdr:from>
    <xdr:to>
      <xdr:col>98</xdr:col>
      <xdr:colOff>38100</xdr:colOff>
      <xdr:row>41</xdr:row>
      <xdr:rowOff>128122</xdr:rowOff>
    </xdr:to>
    <xdr:sp macro="" textlink="">
      <xdr:nvSpPr>
        <xdr:cNvPr id="396" name="楕円 395">
          <a:extLst>
            <a:ext uri="{FF2B5EF4-FFF2-40B4-BE49-F238E27FC236}">
              <a16:creationId xmlns:a16="http://schemas.microsoft.com/office/drawing/2014/main" id="{2D36B89A-10FF-40AB-A517-6F0C7EF794C3}"/>
            </a:ext>
          </a:extLst>
        </xdr:cNvPr>
        <xdr:cNvSpPr/>
      </xdr:nvSpPr>
      <xdr:spPr>
        <a:xfrm>
          <a:off x="16388080" y="68997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77322</xdr:rowOff>
    </xdr:from>
    <xdr:to>
      <xdr:col>102</xdr:col>
      <xdr:colOff>114300</xdr:colOff>
      <xdr:row>41</xdr:row>
      <xdr:rowOff>81056</xdr:rowOff>
    </xdr:to>
    <xdr:cxnSp macro="">
      <xdr:nvCxnSpPr>
        <xdr:cNvPr id="397" name="直線コネクタ 396">
          <a:extLst>
            <a:ext uri="{FF2B5EF4-FFF2-40B4-BE49-F238E27FC236}">
              <a16:creationId xmlns:a16="http://schemas.microsoft.com/office/drawing/2014/main" id="{D94F7704-E633-44FE-9BCB-7B0CE012DFC7}"/>
            </a:ext>
          </a:extLst>
        </xdr:cNvPr>
        <xdr:cNvCxnSpPr/>
      </xdr:nvCxnSpPr>
      <xdr:spPr>
        <a:xfrm>
          <a:off x="16431260" y="6950562"/>
          <a:ext cx="78232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76C1CF6B-FC04-40CE-BB10-0DFB1833EA71}"/>
            </a:ext>
          </a:extLst>
        </xdr:cNvPr>
        <xdr:cNvSpPr txBox="1"/>
      </xdr:nvSpPr>
      <xdr:spPr>
        <a:xfrm>
          <a:off x="18496495" y="6552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D0E9BAFE-1E27-45E2-BDAF-30CDE845C77D}"/>
            </a:ext>
          </a:extLst>
        </xdr:cNvPr>
        <xdr:cNvSpPr txBox="1"/>
      </xdr:nvSpPr>
      <xdr:spPr>
        <a:xfrm>
          <a:off x="17734495" y="657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28AB2B07-A88A-48EC-9623-0B2A757C0DF6}"/>
            </a:ext>
          </a:extLst>
        </xdr:cNvPr>
        <xdr:cNvSpPr txBox="1"/>
      </xdr:nvSpPr>
      <xdr:spPr>
        <a:xfrm>
          <a:off x="16936935" y="657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737EC81B-2CA9-4DF2-B902-7F91E9F833A2}"/>
            </a:ext>
          </a:extLst>
        </xdr:cNvPr>
        <xdr:cNvSpPr txBox="1"/>
      </xdr:nvSpPr>
      <xdr:spPr>
        <a:xfrm>
          <a:off x="16162235" y="659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115945</xdr:rowOff>
    </xdr:from>
    <xdr:ext cx="534377" cy="259045"/>
    <xdr:sp macro="" textlink="">
      <xdr:nvSpPr>
        <xdr:cNvPr id="402" name="n_1mainValue【一般廃棄物処理施設】&#10;一人当たり有形固定資産（償却資産）額">
          <a:extLst>
            <a:ext uri="{FF2B5EF4-FFF2-40B4-BE49-F238E27FC236}">
              <a16:creationId xmlns:a16="http://schemas.microsoft.com/office/drawing/2014/main" id="{35F95A6D-F1F2-43FC-B698-589A649F4562}"/>
            </a:ext>
          </a:extLst>
        </xdr:cNvPr>
        <xdr:cNvSpPr txBox="1"/>
      </xdr:nvSpPr>
      <xdr:spPr>
        <a:xfrm>
          <a:off x="18528811" y="698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118472</xdr:rowOff>
    </xdr:from>
    <xdr:ext cx="534377" cy="259045"/>
    <xdr:sp macro="" textlink="">
      <xdr:nvSpPr>
        <xdr:cNvPr id="403" name="n_2mainValue【一般廃棄物処理施設】&#10;一人当たり有形固定資産（償却資産）額">
          <a:extLst>
            <a:ext uri="{FF2B5EF4-FFF2-40B4-BE49-F238E27FC236}">
              <a16:creationId xmlns:a16="http://schemas.microsoft.com/office/drawing/2014/main" id="{86E1AA8C-0B1B-4B16-95E0-DD3759BA1843}"/>
            </a:ext>
          </a:extLst>
        </xdr:cNvPr>
        <xdr:cNvSpPr txBox="1"/>
      </xdr:nvSpPr>
      <xdr:spPr>
        <a:xfrm>
          <a:off x="17766811" y="699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122983</xdr:rowOff>
    </xdr:from>
    <xdr:ext cx="534377" cy="259045"/>
    <xdr:sp macro="" textlink="">
      <xdr:nvSpPr>
        <xdr:cNvPr id="404" name="n_3mainValue【一般廃棄物処理施設】&#10;一人当たり有形固定資産（償却資産）額">
          <a:extLst>
            <a:ext uri="{FF2B5EF4-FFF2-40B4-BE49-F238E27FC236}">
              <a16:creationId xmlns:a16="http://schemas.microsoft.com/office/drawing/2014/main" id="{FC7B69F9-93EA-4971-82CF-5DE331E709EB}"/>
            </a:ext>
          </a:extLst>
        </xdr:cNvPr>
        <xdr:cNvSpPr txBox="1"/>
      </xdr:nvSpPr>
      <xdr:spPr>
        <a:xfrm>
          <a:off x="16969251" y="699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119249</xdr:rowOff>
    </xdr:from>
    <xdr:ext cx="534377" cy="259045"/>
    <xdr:sp macro="" textlink="">
      <xdr:nvSpPr>
        <xdr:cNvPr id="405" name="n_4mainValue【一般廃棄物処理施設】&#10;一人当たり有形固定資産（償却資産）額">
          <a:extLst>
            <a:ext uri="{FF2B5EF4-FFF2-40B4-BE49-F238E27FC236}">
              <a16:creationId xmlns:a16="http://schemas.microsoft.com/office/drawing/2014/main" id="{C3E03FEE-AE99-45A7-AE63-5D3E992B5A55}"/>
            </a:ext>
          </a:extLst>
        </xdr:cNvPr>
        <xdr:cNvSpPr txBox="1"/>
      </xdr:nvSpPr>
      <xdr:spPr>
        <a:xfrm>
          <a:off x="16194551" y="699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64EC3BB4-E623-4980-BD8B-445DE2282FF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FBA412BE-2670-4A13-A2B8-C3C5BC055C5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90738708-E5B8-4C6C-81A4-2EE5FF16390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C4735370-084C-4C7D-9ED6-1AF3EA1EC4E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441641C6-DD25-4117-956C-8BE91E867F2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6064AC08-223E-4734-A02E-D64789A2507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35B7019F-821B-4F05-B27E-7663CD1C7D1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484BB202-9D1D-4F7A-BF5B-CF40FFAA9EF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0BAF0D9A-DA5F-40E5-9C03-8A7CBBFA379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68E139AB-9FEC-4866-99E2-00CF94E7648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951682F8-0B47-48DB-A955-D267F34F7DA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9AB752B1-1622-45DF-909D-F6D04559E1AE}"/>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8" name="テキスト ボックス 417">
          <a:extLst>
            <a:ext uri="{FF2B5EF4-FFF2-40B4-BE49-F238E27FC236}">
              <a16:creationId xmlns:a16="http://schemas.microsoft.com/office/drawing/2014/main" id="{D4759B50-DB50-457B-B28E-9E9932558367}"/>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1ADA4941-C6A0-43AA-A640-2865C6AFCD3B}"/>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4E5CC1AE-074F-4B9A-9B23-307E1D67BD53}"/>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95ACF00B-71AB-4DBE-9C65-23291B25C20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B3D1AF79-4531-442B-9940-C9F8FEA93BE1}"/>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B4ACC61E-CBBF-4341-B63A-4FBC22B78C3E}"/>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B21F87F1-03E0-439A-B3E2-A59A3E61774E}"/>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944B5B04-D347-419F-997F-22C964F4BD56}"/>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93A2417E-1327-4298-B71C-6B46A311EE83}"/>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261C3441-9E32-4188-ADD9-7D2EF37A0C9B}"/>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8" name="テキスト ボックス 427">
          <a:extLst>
            <a:ext uri="{FF2B5EF4-FFF2-40B4-BE49-F238E27FC236}">
              <a16:creationId xmlns:a16="http://schemas.microsoft.com/office/drawing/2014/main" id="{E8F01DB5-F0F8-4AA0-BF8B-08112EB5E101}"/>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6D393F4E-2006-4B1E-AB71-9A503A29A80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0" name="【保健センター・保健所】&#10;有形固定資産減価償却率グラフ枠">
          <a:extLst>
            <a:ext uri="{FF2B5EF4-FFF2-40B4-BE49-F238E27FC236}">
              <a16:creationId xmlns:a16="http://schemas.microsoft.com/office/drawing/2014/main" id="{4808911B-C76A-4257-939E-421660E0C3A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1" name="直線コネクタ 430">
          <a:extLst>
            <a:ext uri="{FF2B5EF4-FFF2-40B4-BE49-F238E27FC236}">
              <a16:creationId xmlns:a16="http://schemas.microsoft.com/office/drawing/2014/main" id="{5C07A865-9FAF-455E-B35E-B79F63DDB50E}"/>
            </a:ext>
          </a:extLst>
        </xdr:cNvPr>
        <xdr:cNvCxnSpPr/>
      </xdr:nvCxnSpPr>
      <xdr:spPr>
        <a:xfrm flipV="1">
          <a:off x="14375764" y="9269185"/>
          <a:ext cx="0" cy="159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2" name="【保健センター・保健所】&#10;有形固定資産減価償却率最小値テキスト">
          <a:extLst>
            <a:ext uri="{FF2B5EF4-FFF2-40B4-BE49-F238E27FC236}">
              <a16:creationId xmlns:a16="http://schemas.microsoft.com/office/drawing/2014/main" id="{A4091EB6-0D18-4C61-BF08-4A8955D799C6}"/>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3" name="直線コネクタ 432">
          <a:extLst>
            <a:ext uri="{FF2B5EF4-FFF2-40B4-BE49-F238E27FC236}">
              <a16:creationId xmlns:a16="http://schemas.microsoft.com/office/drawing/2014/main" id="{490FB52B-CFB5-459A-BB19-EDD19B8D5A3C}"/>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34" name="【保健センター・保健所】&#10;有形固定資産減価償却率最大値テキスト">
          <a:extLst>
            <a:ext uri="{FF2B5EF4-FFF2-40B4-BE49-F238E27FC236}">
              <a16:creationId xmlns:a16="http://schemas.microsoft.com/office/drawing/2014/main" id="{7E6C2C3D-0842-493E-BBE9-EE0976AE5AC9}"/>
            </a:ext>
          </a:extLst>
        </xdr:cNvPr>
        <xdr:cNvSpPr txBox="1"/>
      </xdr:nvSpPr>
      <xdr:spPr>
        <a:xfrm>
          <a:off x="14414500" y="90520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35" name="直線コネクタ 434">
          <a:extLst>
            <a:ext uri="{FF2B5EF4-FFF2-40B4-BE49-F238E27FC236}">
              <a16:creationId xmlns:a16="http://schemas.microsoft.com/office/drawing/2014/main" id="{3E7D99F7-9864-458B-B8D5-D278484EEB4C}"/>
            </a:ext>
          </a:extLst>
        </xdr:cNvPr>
        <xdr:cNvCxnSpPr/>
      </xdr:nvCxnSpPr>
      <xdr:spPr>
        <a:xfrm>
          <a:off x="14287500" y="9269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436" name="【保健センター・保健所】&#10;有形固定資産減価償却率平均値テキスト">
          <a:extLst>
            <a:ext uri="{FF2B5EF4-FFF2-40B4-BE49-F238E27FC236}">
              <a16:creationId xmlns:a16="http://schemas.microsoft.com/office/drawing/2014/main" id="{282CA75E-ECEF-4F96-B609-9298B23F82F4}"/>
            </a:ext>
          </a:extLst>
        </xdr:cNvPr>
        <xdr:cNvSpPr txBox="1"/>
      </xdr:nvSpPr>
      <xdr:spPr>
        <a:xfrm>
          <a:off x="14414500" y="100954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37" name="フローチャート: 判断 436">
          <a:extLst>
            <a:ext uri="{FF2B5EF4-FFF2-40B4-BE49-F238E27FC236}">
              <a16:creationId xmlns:a16="http://schemas.microsoft.com/office/drawing/2014/main" id="{6CB49E57-15C5-4D5F-9729-D5ED1A90035A}"/>
            </a:ext>
          </a:extLst>
        </xdr:cNvPr>
        <xdr:cNvSpPr/>
      </xdr:nvSpPr>
      <xdr:spPr>
        <a:xfrm>
          <a:off x="14325600" y="101170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38" name="フローチャート: 判断 437">
          <a:extLst>
            <a:ext uri="{FF2B5EF4-FFF2-40B4-BE49-F238E27FC236}">
              <a16:creationId xmlns:a16="http://schemas.microsoft.com/office/drawing/2014/main" id="{133082AA-DE50-4250-8DEB-4272DD9703FC}"/>
            </a:ext>
          </a:extLst>
        </xdr:cNvPr>
        <xdr:cNvSpPr/>
      </xdr:nvSpPr>
      <xdr:spPr>
        <a:xfrm>
          <a:off x="135788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39" name="フローチャート: 判断 438">
          <a:extLst>
            <a:ext uri="{FF2B5EF4-FFF2-40B4-BE49-F238E27FC236}">
              <a16:creationId xmlns:a16="http://schemas.microsoft.com/office/drawing/2014/main" id="{7310A64D-2D33-40B3-B485-D816F1C89013}"/>
            </a:ext>
          </a:extLst>
        </xdr:cNvPr>
        <xdr:cNvSpPr/>
      </xdr:nvSpPr>
      <xdr:spPr>
        <a:xfrm>
          <a:off x="128041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0" name="フローチャート: 判断 439">
          <a:extLst>
            <a:ext uri="{FF2B5EF4-FFF2-40B4-BE49-F238E27FC236}">
              <a16:creationId xmlns:a16="http://schemas.microsoft.com/office/drawing/2014/main" id="{C6B669C0-88F9-49FF-899A-510E38269CB2}"/>
            </a:ext>
          </a:extLst>
        </xdr:cNvPr>
        <xdr:cNvSpPr/>
      </xdr:nvSpPr>
      <xdr:spPr>
        <a:xfrm>
          <a:off x="12029440" y="100505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1" name="フローチャート: 判断 440">
          <a:extLst>
            <a:ext uri="{FF2B5EF4-FFF2-40B4-BE49-F238E27FC236}">
              <a16:creationId xmlns:a16="http://schemas.microsoft.com/office/drawing/2014/main" id="{EF0CEB76-07EB-4880-8B95-C9450FAAAC30}"/>
            </a:ext>
          </a:extLst>
        </xdr:cNvPr>
        <xdr:cNvSpPr/>
      </xdr:nvSpPr>
      <xdr:spPr>
        <a:xfrm>
          <a:off x="11231880" y="10062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3E18228C-3FF5-4B96-8AA1-33E5E8C1AA1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529C6F4B-062A-43E1-859F-C616DF2CF55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9DFC32EC-039D-4CA4-8151-B912AFCE711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F1A57FF4-A63D-4263-928A-CAC9988EA2F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111257AB-D78A-4264-B472-A7A8660EBB7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63500</xdr:rowOff>
    </xdr:from>
    <xdr:to>
      <xdr:col>85</xdr:col>
      <xdr:colOff>177800</xdr:colOff>
      <xdr:row>58</xdr:row>
      <xdr:rowOff>165100</xdr:rowOff>
    </xdr:to>
    <xdr:sp macro="" textlink="">
      <xdr:nvSpPr>
        <xdr:cNvPr id="447" name="楕円 446">
          <a:extLst>
            <a:ext uri="{FF2B5EF4-FFF2-40B4-BE49-F238E27FC236}">
              <a16:creationId xmlns:a16="http://schemas.microsoft.com/office/drawing/2014/main" id="{96061A48-E388-4EC2-82C1-85BC0DDB2DC6}"/>
            </a:ext>
          </a:extLst>
        </xdr:cNvPr>
        <xdr:cNvSpPr/>
      </xdr:nvSpPr>
      <xdr:spPr>
        <a:xfrm>
          <a:off x="14325600" y="97866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86377</xdr:rowOff>
    </xdr:from>
    <xdr:ext cx="405111" cy="259045"/>
    <xdr:sp macro="" textlink="">
      <xdr:nvSpPr>
        <xdr:cNvPr id="448" name="【保健センター・保健所】&#10;有形固定資産減価償却率該当値テキスト">
          <a:extLst>
            <a:ext uri="{FF2B5EF4-FFF2-40B4-BE49-F238E27FC236}">
              <a16:creationId xmlns:a16="http://schemas.microsoft.com/office/drawing/2014/main" id="{9A9DED93-4A4D-4448-818D-6E86BA1E1424}"/>
            </a:ext>
          </a:extLst>
        </xdr:cNvPr>
        <xdr:cNvSpPr txBox="1"/>
      </xdr:nvSpPr>
      <xdr:spPr>
        <a:xfrm>
          <a:off x="14414500"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30843</xdr:rowOff>
    </xdr:from>
    <xdr:to>
      <xdr:col>81</xdr:col>
      <xdr:colOff>101600</xdr:colOff>
      <xdr:row>58</xdr:row>
      <xdr:rowOff>132443</xdr:rowOff>
    </xdr:to>
    <xdr:sp macro="" textlink="">
      <xdr:nvSpPr>
        <xdr:cNvPr id="449" name="楕円 448">
          <a:extLst>
            <a:ext uri="{FF2B5EF4-FFF2-40B4-BE49-F238E27FC236}">
              <a16:creationId xmlns:a16="http://schemas.microsoft.com/office/drawing/2014/main" id="{54901591-C047-4D84-BDC5-DDC7D4E1297A}"/>
            </a:ext>
          </a:extLst>
        </xdr:cNvPr>
        <xdr:cNvSpPr/>
      </xdr:nvSpPr>
      <xdr:spPr>
        <a:xfrm>
          <a:off x="13578840" y="97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81643</xdr:rowOff>
    </xdr:from>
    <xdr:to>
      <xdr:col>85</xdr:col>
      <xdr:colOff>127000</xdr:colOff>
      <xdr:row>58</xdr:row>
      <xdr:rowOff>114300</xdr:rowOff>
    </xdr:to>
    <xdr:cxnSp macro="">
      <xdr:nvCxnSpPr>
        <xdr:cNvPr id="450" name="直線コネクタ 449">
          <a:extLst>
            <a:ext uri="{FF2B5EF4-FFF2-40B4-BE49-F238E27FC236}">
              <a16:creationId xmlns:a16="http://schemas.microsoft.com/office/drawing/2014/main" id="{DE3EEDEB-D281-4710-993A-AC226C57AE13}"/>
            </a:ext>
          </a:extLst>
        </xdr:cNvPr>
        <xdr:cNvCxnSpPr/>
      </xdr:nvCxnSpPr>
      <xdr:spPr>
        <a:xfrm>
          <a:off x="13629640" y="9804763"/>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169635</xdr:rowOff>
    </xdr:from>
    <xdr:to>
      <xdr:col>76</xdr:col>
      <xdr:colOff>165100</xdr:colOff>
      <xdr:row>58</xdr:row>
      <xdr:rowOff>99785</xdr:rowOff>
    </xdr:to>
    <xdr:sp macro="" textlink="">
      <xdr:nvSpPr>
        <xdr:cNvPr id="451" name="楕円 450">
          <a:extLst>
            <a:ext uri="{FF2B5EF4-FFF2-40B4-BE49-F238E27FC236}">
              <a16:creationId xmlns:a16="http://schemas.microsoft.com/office/drawing/2014/main" id="{993DBF89-455E-452B-B345-D9F66C686FE6}"/>
            </a:ext>
          </a:extLst>
        </xdr:cNvPr>
        <xdr:cNvSpPr/>
      </xdr:nvSpPr>
      <xdr:spPr>
        <a:xfrm>
          <a:off x="12804140" y="9725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48985</xdr:rowOff>
    </xdr:from>
    <xdr:to>
      <xdr:col>81</xdr:col>
      <xdr:colOff>50800</xdr:colOff>
      <xdr:row>58</xdr:row>
      <xdr:rowOff>81643</xdr:rowOff>
    </xdr:to>
    <xdr:cxnSp macro="">
      <xdr:nvCxnSpPr>
        <xdr:cNvPr id="452" name="直線コネクタ 451">
          <a:extLst>
            <a:ext uri="{FF2B5EF4-FFF2-40B4-BE49-F238E27FC236}">
              <a16:creationId xmlns:a16="http://schemas.microsoft.com/office/drawing/2014/main" id="{2C055520-46AD-4943-890C-795458A764E9}"/>
            </a:ext>
          </a:extLst>
        </xdr:cNvPr>
        <xdr:cNvCxnSpPr/>
      </xdr:nvCxnSpPr>
      <xdr:spPr>
        <a:xfrm>
          <a:off x="12854940" y="9772105"/>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136978</xdr:rowOff>
    </xdr:from>
    <xdr:to>
      <xdr:col>72</xdr:col>
      <xdr:colOff>38100</xdr:colOff>
      <xdr:row>58</xdr:row>
      <xdr:rowOff>67128</xdr:rowOff>
    </xdr:to>
    <xdr:sp macro="" textlink="">
      <xdr:nvSpPr>
        <xdr:cNvPr id="453" name="楕円 452">
          <a:extLst>
            <a:ext uri="{FF2B5EF4-FFF2-40B4-BE49-F238E27FC236}">
              <a16:creationId xmlns:a16="http://schemas.microsoft.com/office/drawing/2014/main" id="{C42CBF2D-F97D-4213-83EC-5504B36B42EB}"/>
            </a:ext>
          </a:extLst>
        </xdr:cNvPr>
        <xdr:cNvSpPr/>
      </xdr:nvSpPr>
      <xdr:spPr>
        <a:xfrm>
          <a:off x="12029440" y="96924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16328</xdr:rowOff>
    </xdr:from>
    <xdr:to>
      <xdr:col>76</xdr:col>
      <xdr:colOff>114300</xdr:colOff>
      <xdr:row>58</xdr:row>
      <xdr:rowOff>48985</xdr:rowOff>
    </xdr:to>
    <xdr:cxnSp macro="">
      <xdr:nvCxnSpPr>
        <xdr:cNvPr id="454" name="直線コネクタ 453">
          <a:extLst>
            <a:ext uri="{FF2B5EF4-FFF2-40B4-BE49-F238E27FC236}">
              <a16:creationId xmlns:a16="http://schemas.microsoft.com/office/drawing/2014/main" id="{A602CBC1-C960-41FB-A975-82EE20FC1120}"/>
            </a:ext>
          </a:extLst>
        </xdr:cNvPr>
        <xdr:cNvCxnSpPr/>
      </xdr:nvCxnSpPr>
      <xdr:spPr>
        <a:xfrm>
          <a:off x="12072620" y="9739448"/>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104322</xdr:rowOff>
    </xdr:from>
    <xdr:to>
      <xdr:col>67</xdr:col>
      <xdr:colOff>101600</xdr:colOff>
      <xdr:row>58</xdr:row>
      <xdr:rowOff>34472</xdr:rowOff>
    </xdr:to>
    <xdr:sp macro="" textlink="">
      <xdr:nvSpPr>
        <xdr:cNvPr id="455" name="楕円 454">
          <a:extLst>
            <a:ext uri="{FF2B5EF4-FFF2-40B4-BE49-F238E27FC236}">
              <a16:creationId xmlns:a16="http://schemas.microsoft.com/office/drawing/2014/main" id="{A61C6210-4F60-4988-8FFB-5FFF0E874F5A}"/>
            </a:ext>
          </a:extLst>
        </xdr:cNvPr>
        <xdr:cNvSpPr/>
      </xdr:nvSpPr>
      <xdr:spPr>
        <a:xfrm>
          <a:off x="11231880" y="9659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155122</xdr:rowOff>
    </xdr:from>
    <xdr:to>
      <xdr:col>71</xdr:col>
      <xdr:colOff>177800</xdr:colOff>
      <xdr:row>58</xdr:row>
      <xdr:rowOff>16328</xdr:rowOff>
    </xdr:to>
    <xdr:cxnSp macro="">
      <xdr:nvCxnSpPr>
        <xdr:cNvPr id="456" name="直線コネクタ 455">
          <a:extLst>
            <a:ext uri="{FF2B5EF4-FFF2-40B4-BE49-F238E27FC236}">
              <a16:creationId xmlns:a16="http://schemas.microsoft.com/office/drawing/2014/main" id="{3D543098-676F-48FC-8697-DABED257173F}"/>
            </a:ext>
          </a:extLst>
        </xdr:cNvPr>
        <xdr:cNvCxnSpPr/>
      </xdr:nvCxnSpPr>
      <xdr:spPr>
        <a:xfrm>
          <a:off x="11282680" y="9710602"/>
          <a:ext cx="789940" cy="28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457" name="n_1aveValue【保健センター・保健所】&#10;有形固定資産減価償却率">
          <a:extLst>
            <a:ext uri="{FF2B5EF4-FFF2-40B4-BE49-F238E27FC236}">
              <a16:creationId xmlns:a16="http://schemas.microsoft.com/office/drawing/2014/main" id="{6D7E46D2-4262-4A9F-9909-8FEE4E24E984}"/>
            </a:ext>
          </a:extLst>
        </xdr:cNvPr>
        <xdr:cNvSpPr txBox="1"/>
      </xdr:nvSpPr>
      <xdr:spPr>
        <a:xfrm>
          <a:off x="13437244" y="10177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458" name="n_2aveValue【保健センター・保健所】&#10;有形固定資産減価償却率">
          <a:extLst>
            <a:ext uri="{FF2B5EF4-FFF2-40B4-BE49-F238E27FC236}">
              <a16:creationId xmlns:a16="http://schemas.microsoft.com/office/drawing/2014/main" id="{EF303B60-E9F9-4E3E-8969-AFB34E6584D1}"/>
            </a:ext>
          </a:extLst>
        </xdr:cNvPr>
        <xdr:cNvSpPr txBox="1"/>
      </xdr:nvSpPr>
      <xdr:spPr>
        <a:xfrm>
          <a:off x="126752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459" name="n_3aveValue【保健センター・保健所】&#10;有形固定資産減価償却率">
          <a:extLst>
            <a:ext uri="{FF2B5EF4-FFF2-40B4-BE49-F238E27FC236}">
              <a16:creationId xmlns:a16="http://schemas.microsoft.com/office/drawing/2014/main" id="{EE60BD8A-7D5D-4889-AF58-BDE6C36DC7C8}"/>
            </a:ext>
          </a:extLst>
        </xdr:cNvPr>
        <xdr:cNvSpPr txBox="1"/>
      </xdr:nvSpPr>
      <xdr:spPr>
        <a:xfrm>
          <a:off x="11900544" y="1013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460" name="n_4aveValue【保健センター・保健所】&#10;有形固定資産減価償却率">
          <a:extLst>
            <a:ext uri="{FF2B5EF4-FFF2-40B4-BE49-F238E27FC236}">
              <a16:creationId xmlns:a16="http://schemas.microsoft.com/office/drawing/2014/main" id="{88C2960E-3FF2-4CC3-8173-772578EE6977}"/>
            </a:ext>
          </a:extLst>
        </xdr:cNvPr>
        <xdr:cNvSpPr txBox="1"/>
      </xdr:nvSpPr>
      <xdr:spPr>
        <a:xfrm>
          <a:off x="11102984" y="10150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148970</xdr:rowOff>
    </xdr:from>
    <xdr:ext cx="405111" cy="259045"/>
    <xdr:sp macro="" textlink="">
      <xdr:nvSpPr>
        <xdr:cNvPr id="461" name="n_1mainValue【保健センター・保健所】&#10;有形固定資産減価償却率">
          <a:extLst>
            <a:ext uri="{FF2B5EF4-FFF2-40B4-BE49-F238E27FC236}">
              <a16:creationId xmlns:a16="http://schemas.microsoft.com/office/drawing/2014/main" id="{38046C2B-317D-4C4D-AA29-F506AEA7722F}"/>
            </a:ext>
          </a:extLst>
        </xdr:cNvPr>
        <xdr:cNvSpPr txBox="1"/>
      </xdr:nvSpPr>
      <xdr:spPr>
        <a:xfrm>
          <a:off x="13437244" y="9536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116312</xdr:rowOff>
    </xdr:from>
    <xdr:ext cx="405111" cy="259045"/>
    <xdr:sp macro="" textlink="">
      <xdr:nvSpPr>
        <xdr:cNvPr id="462" name="n_2mainValue【保健センター・保健所】&#10;有形固定資産減価償却率">
          <a:extLst>
            <a:ext uri="{FF2B5EF4-FFF2-40B4-BE49-F238E27FC236}">
              <a16:creationId xmlns:a16="http://schemas.microsoft.com/office/drawing/2014/main" id="{0EF10199-F2E4-4BE0-89FB-F731F8368952}"/>
            </a:ext>
          </a:extLst>
        </xdr:cNvPr>
        <xdr:cNvSpPr txBox="1"/>
      </xdr:nvSpPr>
      <xdr:spPr>
        <a:xfrm>
          <a:off x="12675244" y="950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83655</xdr:rowOff>
    </xdr:from>
    <xdr:ext cx="405111" cy="259045"/>
    <xdr:sp macro="" textlink="">
      <xdr:nvSpPr>
        <xdr:cNvPr id="463" name="n_3mainValue【保健センター・保健所】&#10;有形固定資産減価償却率">
          <a:extLst>
            <a:ext uri="{FF2B5EF4-FFF2-40B4-BE49-F238E27FC236}">
              <a16:creationId xmlns:a16="http://schemas.microsoft.com/office/drawing/2014/main" id="{C09FC495-DAFA-4007-9293-308253579164}"/>
            </a:ext>
          </a:extLst>
        </xdr:cNvPr>
        <xdr:cNvSpPr txBox="1"/>
      </xdr:nvSpPr>
      <xdr:spPr>
        <a:xfrm>
          <a:off x="11900544" y="947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50999</xdr:rowOff>
    </xdr:from>
    <xdr:ext cx="405111" cy="259045"/>
    <xdr:sp macro="" textlink="">
      <xdr:nvSpPr>
        <xdr:cNvPr id="464" name="n_4mainValue【保健センター・保健所】&#10;有形固定資産減価償却率">
          <a:extLst>
            <a:ext uri="{FF2B5EF4-FFF2-40B4-BE49-F238E27FC236}">
              <a16:creationId xmlns:a16="http://schemas.microsoft.com/office/drawing/2014/main" id="{346934A6-1A6B-481F-BEC6-558063233544}"/>
            </a:ext>
          </a:extLst>
        </xdr:cNvPr>
        <xdr:cNvSpPr txBox="1"/>
      </xdr:nvSpPr>
      <xdr:spPr>
        <a:xfrm>
          <a:off x="11102984" y="943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3A7B7DF6-50B1-4DFC-993F-9F559743FC7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48F6A93E-9ECD-4C41-A439-389340BBF28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47F58CCE-DEE5-42DD-A42B-BBCFCD08114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26FB283B-4029-4BD5-BE43-01F57AA29FA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924136C6-3A72-4A2B-8A7D-EB5E71DB3D4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2256D39A-1009-4A91-B1BF-05AB7F0E83D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FA01E8DD-6AB9-4E1B-B8F2-DB48090E66F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647C3810-89C5-4B6A-800B-9036C49408B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0AAED73F-E382-4693-BEF1-CBD806A9030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2C126E26-9847-444D-B37E-F08151F198A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5" name="直線コネクタ 474">
          <a:extLst>
            <a:ext uri="{FF2B5EF4-FFF2-40B4-BE49-F238E27FC236}">
              <a16:creationId xmlns:a16="http://schemas.microsoft.com/office/drawing/2014/main" id="{CAB706E2-3261-4EC8-8B50-9C635D3DF014}"/>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6" name="テキスト ボックス 475">
          <a:extLst>
            <a:ext uri="{FF2B5EF4-FFF2-40B4-BE49-F238E27FC236}">
              <a16:creationId xmlns:a16="http://schemas.microsoft.com/office/drawing/2014/main" id="{DDA621EE-A790-41B0-A3E2-7F7DD65F2C18}"/>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7" name="直線コネクタ 476">
          <a:extLst>
            <a:ext uri="{FF2B5EF4-FFF2-40B4-BE49-F238E27FC236}">
              <a16:creationId xmlns:a16="http://schemas.microsoft.com/office/drawing/2014/main" id="{03156921-EFDB-46EA-817F-A224C7AE8142}"/>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8" name="テキスト ボックス 477">
          <a:extLst>
            <a:ext uri="{FF2B5EF4-FFF2-40B4-BE49-F238E27FC236}">
              <a16:creationId xmlns:a16="http://schemas.microsoft.com/office/drawing/2014/main" id="{0F13976C-3FFD-4F19-810D-5BD0770773E5}"/>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9" name="直線コネクタ 478">
          <a:extLst>
            <a:ext uri="{FF2B5EF4-FFF2-40B4-BE49-F238E27FC236}">
              <a16:creationId xmlns:a16="http://schemas.microsoft.com/office/drawing/2014/main" id="{BF6E749D-AC50-4BB3-BF8D-CBF3F51C5ABC}"/>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0" name="テキスト ボックス 479">
          <a:extLst>
            <a:ext uri="{FF2B5EF4-FFF2-40B4-BE49-F238E27FC236}">
              <a16:creationId xmlns:a16="http://schemas.microsoft.com/office/drawing/2014/main" id="{ADA59C04-ADC8-430B-8F74-A6830134A7C9}"/>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1" name="直線コネクタ 480">
          <a:extLst>
            <a:ext uri="{FF2B5EF4-FFF2-40B4-BE49-F238E27FC236}">
              <a16:creationId xmlns:a16="http://schemas.microsoft.com/office/drawing/2014/main" id="{C071BE8F-2FF7-4D8B-931F-485348E2A72A}"/>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2" name="テキスト ボックス 481">
          <a:extLst>
            <a:ext uri="{FF2B5EF4-FFF2-40B4-BE49-F238E27FC236}">
              <a16:creationId xmlns:a16="http://schemas.microsoft.com/office/drawing/2014/main" id="{2435DA4A-23DD-4B57-9B1A-A42B44B3B912}"/>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7EBA4AAC-2E1A-4A4F-AC7A-E2FE097A183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0DD81558-2F3E-4805-A1F3-F18B35FFAF4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FE55DA8B-FB76-47A5-98D4-081ED04DB35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86" name="直線コネクタ 485">
          <a:extLst>
            <a:ext uri="{FF2B5EF4-FFF2-40B4-BE49-F238E27FC236}">
              <a16:creationId xmlns:a16="http://schemas.microsoft.com/office/drawing/2014/main" id="{CDD4A958-A0A3-4665-90A3-42755BD20CFB}"/>
            </a:ext>
          </a:extLst>
        </xdr:cNvPr>
        <xdr:cNvCxnSpPr/>
      </xdr:nvCxnSpPr>
      <xdr:spPr>
        <a:xfrm flipV="1">
          <a:off x="19509104" y="9679381"/>
          <a:ext cx="0" cy="1045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63F13ED4-83E2-471B-86C9-FEF087CCFBC1}"/>
            </a:ext>
          </a:extLst>
        </xdr:cNvPr>
        <xdr:cNvSpPr txBox="1"/>
      </xdr:nvSpPr>
      <xdr:spPr>
        <a:xfrm>
          <a:off x="19547840" y="1072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88" name="直線コネクタ 487">
          <a:extLst>
            <a:ext uri="{FF2B5EF4-FFF2-40B4-BE49-F238E27FC236}">
              <a16:creationId xmlns:a16="http://schemas.microsoft.com/office/drawing/2014/main" id="{25BB018C-5A9C-48E8-B2DE-DE7C57A44272}"/>
            </a:ext>
          </a:extLst>
        </xdr:cNvPr>
        <xdr:cNvCxnSpPr/>
      </xdr:nvCxnSpPr>
      <xdr:spPr>
        <a:xfrm>
          <a:off x="19443700" y="1072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35FE8EFE-3ABA-459A-90A5-3F41CA253891}"/>
            </a:ext>
          </a:extLst>
        </xdr:cNvPr>
        <xdr:cNvSpPr txBox="1"/>
      </xdr:nvSpPr>
      <xdr:spPr>
        <a:xfrm>
          <a:off x="19547840" y="945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0" name="直線コネクタ 489">
          <a:extLst>
            <a:ext uri="{FF2B5EF4-FFF2-40B4-BE49-F238E27FC236}">
              <a16:creationId xmlns:a16="http://schemas.microsoft.com/office/drawing/2014/main" id="{75036573-D61F-4B4D-AC8F-5C4234C7C752}"/>
            </a:ext>
          </a:extLst>
        </xdr:cNvPr>
        <xdr:cNvCxnSpPr/>
      </xdr:nvCxnSpPr>
      <xdr:spPr>
        <a:xfrm>
          <a:off x="19443700" y="9679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54830F09-4907-4E97-9D33-7B25020C9F1C}"/>
            </a:ext>
          </a:extLst>
        </xdr:cNvPr>
        <xdr:cNvSpPr txBox="1"/>
      </xdr:nvSpPr>
      <xdr:spPr>
        <a:xfrm>
          <a:off x="19547840" y="10310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2" name="フローチャート: 判断 491">
          <a:extLst>
            <a:ext uri="{FF2B5EF4-FFF2-40B4-BE49-F238E27FC236}">
              <a16:creationId xmlns:a16="http://schemas.microsoft.com/office/drawing/2014/main" id="{841F060B-F4A6-4365-BFEF-D1AE2CAAC0B6}"/>
            </a:ext>
          </a:extLst>
        </xdr:cNvPr>
        <xdr:cNvSpPr/>
      </xdr:nvSpPr>
      <xdr:spPr>
        <a:xfrm>
          <a:off x="19458940" y="104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93" name="フローチャート: 判断 492">
          <a:extLst>
            <a:ext uri="{FF2B5EF4-FFF2-40B4-BE49-F238E27FC236}">
              <a16:creationId xmlns:a16="http://schemas.microsoft.com/office/drawing/2014/main" id="{D91EED0F-7D6D-4DCA-8EBB-9D54ABC80F11}"/>
            </a:ext>
          </a:extLst>
        </xdr:cNvPr>
        <xdr:cNvSpPr/>
      </xdr:nvSpPr>
      <xdr:spPr>
        <a:xfrm>
          <a:off x="18735040" y="10456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94" name="フローチャート: 判断 493">
          <a:extLst>
            <a:ext uri="{FF2B5EF4-FFF2-40B4-BE49-F238E27FC236}">
              <a16:creationId xmlns:a16="http://schemas.microsoft.com/office/drawing/2014/main" id="{1D027DF4-A166-4652-90AD-81C34BBEF854}"/>
            </a:ext>
          </a:extLst>
        </xdr:cNvPr>
        <xdr:cNvSpPr/>
      </xdr:nvSpPr>
      <xdr:spPr>
        <a:xfrm>
          <a:off x="17937480" y="10470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95" name="フローチャート: 判断 494">
          <a:extLst>
            <a:ext uri="{FF2B5EF4-FFF2-40B4-BE49-F238E27FC236}">
              <a16:creationId xmlns:a16="http://schemas.microsoft.com/office/drawing/2014/main" id="{3BF5B86C-B235-4A22-8A33-DEB619116F62}"/>
            </a:ext>
          </a:extLst>
        </xdr:cNvPr>
        <xdr:cNvSpPr/>
      </xdr:nvSpPr>
      <xdr:spPr>
        <a:xfrm>
          <a:off x="17162780" y="10478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496" name="フローチャート: 判断 495">
          <a:extLst>
            <a:ext uri="{FF2B5EF4-FFF2-40B4-BE49-F238E27FC236}">
              <a16:creationId xmlns:a16="http://schemas.microsoft.com/office/drawing/2014/main" id="{0BA9C5F6-64BC-453A-B3AC-8127729FA72F}"/>
            </a:ext>
          </a:extLst>
        </xdr:cNvPr>
        <xdr:cNvSpPr/>
      </xdr:nvSpPr>
      <xdr:spPr>
        <a:xfrm>
          <a:off x="16388080" y="104923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BCBABC47-8307-4E7E-B9C5-48CBD78ECE6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C2723D78-7A02-4711-BE84-A4EB9B45B8C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98DAB3F6-EFBD-454B-B64B-A8E821AF8F3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1C2A400F-60E5-4F3F-AC9E-1E0E10E50B7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F08D8D96-46EB-40E7-A409-5204F6C81BF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86817</xdr:rowOff>
    </xdr:from>
    <xdr:to>
      <xdr:col>116</xdr:col>
      <xdr:colOff>114300</xdr:colOff>
      <xdr:row>63</xdr:row>
      <xdr:rowOff>16967</xdr:rowOff>
    </xdr:to>
    <xdr:sp macro="" textlink="">
      <xdr:nvSpPr>
        <xdr:cNvPr id="502" name="楕円 501">
          <a:extLst>
            <a:ext uri="{FF2B5EF4-FFF2-40B4-BE49-F238E27FC236}">
              <a16:creationId xmlns:a16="http://schemas.microsoft.com/office/drawing/2014/main" id="{D5874FFC-25A6-46F8-B3FD-88A14CDC34F7}"/>
            </a:ext>
          </a:extLst>
        </xdr:cNvPr>
        <xdr:cNvSpPr/>
      </xdr:nvSpPr>
      <xdr:spPr>
        <a:xfrm>
          <a:off x="19458940" y="10480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65244</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5A4D376B-676C-4C21-A343-5068F5A0BC06}"/>
            </a:ext>
          </a:extLst>
        </xdr:cNvPr>
        <xdr:cNvSpPr txBox="1"/>
      </xdr:nvSpPr>
      <xdr:spPr>
        <a:xfrm>
          <a:off x="19547840" y="1045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95047</xdr:rowOff>
    </xdr:from>
    <xdr:to>
      <xdr:col>112</xdr:col>
      <xdr:colOff>38100</xdr:colOff>
      <xdr:row>63</xdr:row>
      <xdr:rowOff>25197</xdr:rowOff>
    </xdr:to>
    <xdr:sp macro="" textlink="">
      <xdr:nvSpPr>
        <xdr:cNvPr id="504" name="楕円 503">
          <a:extLst>
            <a:ext uri="{FF2B5EF4-FFF2-40B4-BE49-F238E27FC236}">
              <a16:creationId xmlns:a16="http://schemas.microsoft.com/office/drawing/2014/main" id="{257F47D4-2B3A-4EA5-AD4D-1758E95CEB92}"/>
            </a:ext>
          </a:extLst>
        </xdr:cNvPr>
        <xdr:cNvSpPr/>
      </xdr:nvSpPr>
      <xdr:spPr>
        <a:xfrm>
          <a:off x="18735040" y="104887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137617</xdr:rowOff>
    </xdr:from>
    <xdr:to>
      <xdr:col>116</xdr:col>
      <xdr:colOff>63500</xdr:colOff>
      <xdr:row>62</xdr:row>
      <xdr:rowOff>145847</xdr:rowOff>
    </xdr:to>
    <xdr:cxnSp macro="">
      <xdr:nvCxnSpPr>
        <xdr:cNvPr id="505" name="直線コネクタ 504">
          <a:extLst>
            <a:ext uri="{FF2B5EF4-FFF2-40B4-BE49-F238E27FC236}">
              <a16:creationId xmlns:a16="http://schemas.microsoft.com/office/drawing/2014/main" id="{82C3BFDE-DFAA-4772-8157-D61D568F7D18}"/>
            </a:ext>
          </a:extLst>
        </xdr:cNvPr>
        <xdr:cNvCxnSpPr/>
      </xdr:nvCxnSpPr>
      <xdr:spPr>
        <a:xfrm flipV="1">
          <a:off x="18778220" y="10531297"/>
          <a:ext cx="73152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100533</xdr:rowOff>
    </xdr:from>
    <xdr:to>
      <xdr:col>107</xdr:col>
      <xdr:colOff>101600</xdr:colOff>
      <xdr:row>63</xdr:row>
      <xdr:rowOff>30683</xdr:rowOff>
    </xdr:to>
    <xdr:sp macro="" textlink="">
      <xdr:nvSpPr>
        <xdr:cNvPr id="506" name="楕円 505">
          <a:extLst>
            <a:ext uri="{FF2B5EF4-FFF2-40B4-BE49-F238E27FC236}">
              <a16:creationId xmlns:a16="http://schemas.microsoft.com/office/drawing/2014/main" id="{4D741C5B-EC03-440C-899E-5DF1C4537BE2}"/>
            </a:ext>
          </a:extLst>
        </xdr:cNvPr>
        <xdr:cNvSpPr/>
      </xdr:nvSpPr>
      <xdr:spPr>
        <a:xfrm>
          <a:off x="17937480" y="10494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145847</xdr:rowOff>
    </xdr:from>
    <xdr:to>
      <xdr:col>111</xdr:col>
      <xdr:colOff>177800</xdr:colOff>
      <xdr:row>62</xdr:row>
      <xdr:rowOff>151333</xdr:rowOff>
    </xdr:to>
    <xdr:cxnSp macro="">
      <xdr:nvCxnSpPr>
        <xdr:cNvPr id="507" name="直線コネクタ 506">
          <a:extLst>
            <a:ext uri="{FF2B5EF4-FFF2-40B4-BE49-F238E27FC236}">
              <a16:creationId xmlns:a16="http://schemas.microsoft.com/office/drawing/2014/main" id="{ADAE9D0B-E8B1-49CD-9004-E6F71CA7A0D5}"/>
            </a:ext>
          </a:extLst>
        </xdr:cNvPr>
        <xdr:cNvCxnSpPr/>
      </xdr:nvCxnSpPr>
      <xdr:spPr>
        <a:xfrm flipV="1">
          <a:off x="17988280" y="10539527"/>
          <a:ext cx="78994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105563</xdr:rowOff>
    </xdr:from>
    <xdr:to>
      <xdr:col>102</xdr:col>
      <xdr:colOff>165100</xdr:colOff>
      <xdr:row>63</xdr:row>
      <xdr:rowOff>35713</xdr:rowOff>
    </xdr:to>
    <xdr:sp macro="" textlink="">
      <xdr:nvSpPr>
        <xdr:cNvPr id="508" name="楕円 507">
          <a:extLst>
            <a:ext uri="{FF2B5EF4-FFF2-40B4-BE49-F238E27FC236}">
              <a16:creationId xmlns:a16="http://schemas.microsoft.com/office/drawing/2014/main" id="{902AB0CE-FE27-4809-B995-C2FD9C63CBDD}"/>
            </a:ext>
          </a:extLst>
        </xdr:cNvPr>
        <xdr:cNvSpPr/>
      </xdr:nvSpPr>
      <xdr:spPr>
        <a:xfrm>
          <a:off x="17162780" y="10499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151333</xdr:rowOff>
    </xdr:from>
    <xdr:to>
      <xdr:col>107</xdr:col>
      <xdr:colOff>50800</xdr:colOff>
      <xdr:row>62</xdr:row>
      <xdr:rowOff>156363</xdr:rowOff>
    </xdr:to>
    <xdr:cxnSp macro="">
      <xdr:nvCxnSpPr>
        <xdr:cNvPr id="509" name="直線コネクタ 508">
          <a:extLst>
            <a:ext uri="{FF2B5EF4-FFF2-40B4-BE49-F238E27FC236}">
              <a16:creationId xmlns:a16="http://schemas.microsoft.com/office/drawing/2014/main" id="{74A09E02-9A37-48D4-82C2-603FD00072EB}"/>
            </a:ext>
          </a:extLst>
        </xdr:cNvPr>
        <xdr:cNvCxnSpPr/>
      </xdr:nvCxnSpPr>
      <xdr:spPr>
        <a:xfrm flipV="1">
          <a:off x="17213580" y="10545013"/>
          <a:ext cx="7747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110592</xdr:rowOff>
    </xdr:from>
    <xdr:to>
      <xdr:col>98</xdr:col>
      <xdr:colOff>38100</xdr:colOff>
      <xdr:row>63</xdr:row>
      <xdr:rowOff>40742</xdr:rowOff>
    </xdr:to>
    <xdr:sp macro="" textlink="">
      <xdr:nvSpPr>
        <xdr:cNvPr id="510" name="楕円 509">
          <a:extLst>
            <a:ext uri="{FF2B5EF4-FFF2-40B4-BE49-F238E27FC236}">
              <a16:creationId xmlns:a16="http://schemas.microsoft.com/office/drawing/2014/main" id="{D054F052-BDEC-4857-8053-D9094560CDFC}"/>
            </a:ext>
          </a:extLst>
        </xdr:cNvPr>
        <xdr:cNvSpPr/>
      </xdr:nvSpPr>
      <xdr:spPr>
        <a:xfrm>
          <a:off x="16388080" y="105042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156363</xdr:rowOff>
    </xdr:from>
    <xdr:to>
      <xdr:col>102</xdr:col>
      <xdr:colOff>114300</xdr:colOff>
      <xdr:row>62</xdr:row>
      <xdr:rowOff>161392</xdr:rowOff>
    </xdr:to>
    <xdr:cxnSp macro="">
      <xdr:nvCxnSpPr>
        <xdr:cNvPr id="511" name="直線コネクタ 510">
          <a:extLst>
            <a:ext uri="{FF2B5EF4-FFF2-40B4-BE49-F238E27FC236}">
              <a16:creationId xmlns:a16="http://schemas.microsoft.com/office/drawing/2014/main" id="{D3E50A70-BD08-4722-9322-895D4176027E}"/>
            </a:ext>
          </a:extLst>
        </xdr:cNvPr>
        <xdr:cNvCxnSpPr/>
      </xdr:nvCxnSpPr>
      <xdr:spPr>
        <a:xfrm flipV="1">
          <a:off x="16431260" y="10550043"/>
          <a:ext cx="78232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512" name="n_1aveValue【保健センター・保健所】&#10;一人当たり面積">
          <a:extLst>
            <a:ext uri="{FF2B5EF4-FFF2-40B4-BE49-F238E27FC236}">
              <a16:creationId xmlns:a16="http://schemas.microsoft.com/office/drawing/2014/main" id="{0C928684-4BBD-4DA2-9758-03F1B984BE80}"/>
            </a:ext>
          </a:extLst>
        </xdr:cNvPr>
        <xdr:cNvSpPr txBox="1"/>
      </xdr:nvSpPr>
      <xdr:spPr>
        <a:xfrm>
          <a:off x="18561127" y="1023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513" name="n_2aveValue【保健センター・保健所】&#10;一人当たり面積">
          <a:extLst>
            <a:ext uri="{FF2B5EF4-FFF2-40B4-BE49-F238E27FC236}">
              <a16:creationId xmlns:a16="http://schemas.microsoft.com/office/drawing/2014/main" id="{6C47D7D3-3E12-4B5B-9A89-81C80F65D60E}"/>
            </a:ext>
          </a:extLst>
        </xdr:cNvPr>
        <xdr:cNvSpPr txBox="1"/>
      </xdr:nvSpPr>
      <xdr:spPr>
        <a:xfrm>
          <a:off x="17776267" y="1024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514" name="n_3aveValue【保健センター・保健所】&#10;一人当たり面積">
          <a:extLst>
            <a:ext uri="{FF2B5EF4-FFF2-40B4-BE49-F238E27FC236}">
              <a16:creationId xmlns:a16="http://schemas.microsoft.com/office/drawing/2014/main" id="{1BAA310A-BD2D-4674-82DF-232C2792284F}"/>
            </a:ext>
          </a:extLst>
        </xdr:cNvPr>
        <xdr:cNvSpPr txBox="1"/>
      </xdr:nvSpPr>
      <xdr:spPr>
        <a:xfrm>
          <a:off x="17001567" y="1025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515" name="n_4aveValue【保健センター・保健所】&#10;一人当たり面積">
          <a:extLst>
            <a:ext uri="{FF2B5EF4-FFF2-40B4-BE49-F238E27FC236}">
              <a16:creationId xmlns:a16="http://schemas.microsoft.com/office/drawing/2014/main" id="{6FBD129B-B05F-4702-9732-9AD2B7F20ED2}"/>
            </a:ext>
          </a:extLst>
        </xdr:cNvPr>
        <xdr:cNvSpPr txBox="1"/>
      </xdr:nvSpPr>
      <xdr:spPr>
        <a:xfrm>
          <a:off x="16226867" y="1027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16324</xdr:rowOff>
    </xdr:from>
    <xdr:ext cx="469744" cy="259045"/>
    <xdr:sp macro="" textlink="">
      <xdr:nvSpPr>
        <xdr:cNvPr id="516" name="n_1mainValue【保健センター・保健所】&#10;一人当たり面積">
          <a:extLst>
            <a:ext uri="{FF2B5EF4-FFF2-40B4-BE49-F238E27FC236}">
              <a16:creationId xmlns:a16="http://schemas.microsoft.com/office/drawing/2014/main" id="{056B2D5C-CD4F-413E-B1B1-AAC0DBBC3603}"/>
            </a:ext>
          </a:extLst>
        </xdr:cNvPr>
        <xdr:cNvSpPr txBox="1"/>
      </xdr:nvSpPr>
      <xdr:spPr>
        <a:xfrm>
          <a:off x="18561127" y="1057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21810</xdr:rowOff>
    </xdr:from>
    <xdr:ext cx="469744" cy="259045"/>
    <xdr:sp macro="" textlink="">
      <xdr:nvSpPr>
        <xdr:cNvPr id="517" name="n_2mainValue【保健センター・保健所】&#10;一人当たり面積">
          <a:extLst>
            <a:ext uri="{FF2B5EF4-FFF2-40B4-BE49-F238E27FC236}">
              <a16:creationId xmlns:a16="http://schemas.microsoft.com/office/drawing/2014/main" id="{47A30FDB-881E-4C4F-A3CE-4E64167815F1}"/>
            </a:ext>
          </a:extLst>
        </xdr:cNvPr>
        <xdr:cNvSpPr txBox="1"/>
      </xdr:nvSpPr>
      <xdr:spPr>
        <a:xfrm>
          <a:off x="17776267" y="1058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26840</xdr:rowOff>
    </xdr:from>
    <xdr:ext cx="469744" cy="259045"/>
    <xdr:sp macro="" textlink="">
      <xdr:nvSpPr>
        <xdr:cNvPr id="518" name="n_3mainValue【保健センター・保健所】&#10;一人当たり面積">
          <a:extLst>
            <a:ext uri="{FF2B5EF4-FFF2-40B4-BE49-F238E27FC236}">
              <a16:creationId xmlns:a16="http://schemas.microsoft.com/office/drawing/2014/main" id="{122118DF-237F-4E4C-AFF1-95776B4AD45A}"/>
            </a:ext>
          </a:extLst>
        </xdr:cNvPr>
        <xdr:cNvSpPr txBox="1"/>
      </xdr:nvSpPr>
      <xdr:spPr>
        <a:xfrm>
          <a:off x="17001567" y="10588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31869</xdr:rowOff>
    </xdr:from>
    <xdr:ext cx="469744" cy="259045"/>
    <xdr:sp macro="" textlink="">
      <xdr:nvSpPr>
        <xdr:cNvPr id="519" name="n_4mainValue【保健センター・保健所】&#10;一人当たり面積">
          <a:extLst>
            <a:ext uri="{FF2B5EF4-FFF2-40B4-BE49-F238E27FC236}">
              <a16:creationId xmlns:a16="http://schemas.microsoft.com/office/drawing/2014/main" id="{A14151CE-5807-4051-AD84-16A6CC7EBB89}"/>
            </a:ext>
          </a:extLst>
        </xdr:cNvPr>
        <xdr:cNvSpPr txBox="1"/>
      </xdr:nvSpPr>
      <xdr:spPr>
        <a:xfrm>
          <a:off x="16226867" y="1059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1FF5C313-394F-4C1C-9736-8F8A69EF285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2082AE10-F6C1-4E2B-9BB7-4D330396694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5D842F11-36B2-4434-8185-5F8339881A5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3658C077-DA1E-452E-8973-6844D67A0FF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8F52BF92-4D70-41C1-A607-3D63565CC1F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0E11A8DD-237B-4321-9E13-47222E61BAF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E53552A1-119D-41D1-8852-AD1542221B61}"/>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8CF1DFE2-0E34-48BE-9860-7BA87B9F45F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3F8FCB62-E5D7-4CBB-B3A6-14ED0821FA8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61113B39-916A-41DC-8EA8-7D7F6A3F723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2E548E7B-DD54-4238-A4EF-7B5058912B4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1" name="直線コネクタ 530">
          <a:extLst>
            <a:ext uri="{FF2B5EF4-FFF2-40B4-BE49-F238E27FC236}">
              <a16:creationId xmlns:a16="http://schemas.microsoft.com/office/drawing/2014/main" id="{93A6973A-75DF-495D-B56F-1F214F5292E1}"/>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2" name="テキスト ボックス 531">
          <a:extLst>
            <a:ext uri="{FF2B5EF4-FFF2-40B4-BE49-F238E27FC236}">
              <a16:creationId xmlns:a16="http://schemas.microsoft.com/office/drawing/2014/main" id="{2A9D0644-864E-44DE-B3D3-B7926ECED996}"/>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3" name="直線コネクタ 532">
          <a:extLst>
            <a:ext uri="{FF2B5EF4-FFF2-40B4-BE49-F238E27FC236}">
              <a16:creationId xmlns:a16="http://schemas.microsoft.com/office/drawing/2014/main" id="{6C7AC88C-46E8-459C-8DEA-62A732CEEBE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4" name="テキスト ボックス 533">
          <a:extLst>
            <a:ext uri="{FF2B5EF4-FFF2-40B4-BE49-F238E27FC236}">
              <a16:creationId xmlns:a16="http://schemas.microsoft.com/office/drawing/2014/main" id="{68E7298E-E5B1-47D3-BB00-194268A46D23}"/>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5" name="直線コネクタ 534">
          <a:extLst>
            <a:ext uri="{FF2B5EF4-FFF2-40B4-BE49-F238E27FC236}">
              <a16:creationId xmlns:a16="http://schemas.microsoft.com/office/drawing/2014/main" id="{D3036784-2E45-4C76-ABE8-8597E5DE279E}"/>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6" name="テキスト ボックス 535">
          <a:extLst>
            <a:ext uri="{FF2B5EF4-FFF2-40B4-BE49-F238E27FC236}">
              <a16:creationId xmlns:a16="http://schemas.microsoft.com/office/drawing/2014/main" id="{A11C2ABD-EEB0-45FE-83BA-2CF11043AF9A}"/>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7" name="直線コネクタ 536">
          <a:extLst>
            <a:ext uri="{FF2B5EF4-FFF2-40B4-BE49-F238E27FC236}">
              <a16:creationId xmlns:a16="http://schemas.microsoft.com/office/drawing/2014/main" id="{459798D6-0E1D-4E58-85FA-AAAC09D30F46}"/>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8" name="テキスト ボックス 537">
          <a:extLst>
            <a:ext uri="{FF2B5EF4-FFF2-40B4-BE49-F238E27FC236}">
              <a16:creationId xmlns:a16="http://schemas.microsoft.com/office/drawing/2014/main" id="{F97A3268-9D96-4E93-9038-0DAF57639EC1}"/>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9" name="直線コネクタ 538">
          <a:extLst>
            <a:ext uri="{FF2B5EF4-FFF2-40B4-BE49-F238E27FC236}">
              <a16:creationId xmlns:a16="http://schemas.microsoft.com/office/drawing/2014/main" id="{63C3155E-CEE0-4656-A254-79F7D9FD5F0A}"/>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0" name="テキスト ボックス 539">
          <a:extLst>
            <a:ext uri="{FF2B5EF4-FFF2-40B4-BE49-F238E27FC236}">
              <a16:creationId xmlns:a16="http://schemas.microsoft.com/office/drawing/2014/main" id="{CDA79A0F-B545-4B7D-B92B-877EC8FA75D4}"/>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1" name="直線コネクタ 540">
          <a:extLst>
            <a:ext uri="{FF2B5EF4-FFF2-40B4-BE49-F238E27FC236}">
              <a16:creationId xmlns:a16="http://schemas.microsoft.com/office/drawing/2014/main" id="{707B7F6A-D923-4AD0-A51F-58848855CBD9}"/>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2" name="テキスト ボックス 541">
          <a:extLst>
            <a:ext uri="{FF2B5EF4-FFF2-40B4-BE49-F238E27FC236}">
              <a16:creationId xmlns:a16="http://schemas.microsoft.com/office/drawing/2014/main" id="{74F49F53-84BB-4B9B-8592-99D2F27DED72}"/>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8CDEDA80-CA36-4309-9FCB-9DDAF5F8DF6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4" name="【消防施設】&#10;有形固定資産減価償却率グラフ枠">
          <a:extLst>
            <a:ext uri="{FF2B5EF4-FFF2-40B4-BE49-F238E27FC236}">
              <a16:creationId xmlns:a16="http://schemas.microsoft.com/office/drawing/2014/main" id="{B122010E-C128-4805-B7FA-BCE79CAE7DF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5" name="直線コネクタ 544">
          <a:extLst>
            <a:ext uri="{FF2B5EF4-FFF2-40B4-BE49-F238E27FC236}">
              <a16:creationId xmlns:a16="http://schemas.microsoft.com/office/drawing/2014/main" id="{F5F070A3-6224-46F9-83BF-ABCC965A5BEC}"/>
            </a:ext>
          </a:extLst>
        </xdr:cNvPr>
        <xdr:cNvCxnSpPr/>
      </xdr:nvCxnSpPr>
      <xdr:spPr>
        <a:xfrm flipV="1">
          <a:off x="14375764" y="13076464"/>
          <a:ext cx="0" cy="1509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6" name="【消防施設】&#10;有形固定資産減価償却率最小値テキスト">
          <a:extLst>
            <a:ext uri="{FF2B5EF4-FFF2-40B4-BE49-F238E27FC236}">
              <a16:creationId xmlns:a16="http://schemas.microsoft.com/office/drawing/2014/main" id="{48A62F6A-8EBC-41DD-94C6-A6251998BB99}"/>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7" name="直線コネクタ 546">
          <a:extLst>
            <a:ext uri="{FF2B5EF4-FFF2-40B4-BE49-F238E27FC236}">
              <a16:creationId xmlns:a16="http://schemas.microsoft.com/office/drawing/2014/main" id="{343487BF-C5B2-4694-AF13-71018E3DC537}"/>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48" name="【消防施設】&#10;有形固定資産減価償却率最大値テキスト">
          <a:extLst>
            <a:ext uri="{FF2B5EF4-FFF2-40B4-BE49-F238E27FC236}">
              <a16:creationId xmlns:a16="http://schemas.microsoft.com/office/drawing/2014/main" id="{86DDD25B-97BF-4ED1-A964-8099023FF225}"/>
            </a:ext>
          </a:extLst>
        </xdr:cNvPr>
        <xdr:cNvSpPr txBox="1"/>
      </xdr:nvSpPr>
      <xdr:spPr>
        <a:xfrm>
          <a:off x="14414500" y="128593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49" name="直線コネクタ 548">
          <a:extLst>
            <a:ext uri="{FF2B5EF4-FFF2-40B4-BE49-F238E27FC236}">
              <a16:creationId xmlns:a16="http://schemas.microsoft.com/office/drawing/2014/main" id="{C0719644-335F-41CE-A67B-8EDE6635747E}"/>
            </a:ext>
          </a:extLst>
        </xdr:cNvPr>
        <xdr:cNvCxnSpPr/>
      </xdr:nvCxnSpPr>
      <xdr:spPr>
        <a:xfrm>
          <a:off x="14287500" y="130764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0" name="【消防施設】&#10;有形固定資産減価償却率平均値テキスト">
          <a:extLst>
            <a:ext uri="{FF2B5EF4-FFF2-40B4-BE49-F238E27FC236}">
              <a16:creationId xmlns:a16="http://schemas.microsoft.com/office/drawing/2014/main" id="{9A58D2C5-2460-483F-B21D-8506C3253C8C}"/>
            </a:ext>
          </a:extLst>
        </xdr:cNvPr>
        <xdr:cNvSpPr txBox="1"/>
      </xdr:nvSpPr>
      <xdr:spPr>
        <a:xfrm>
          <a:off x="14414500" y="13810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1" name="フローチャート: 判断 550">
          <a:extLst>
            <a:ext uri="{FF2B5EF4-FFF2-40B4-BE49-F238E27FC236}">
              <a16:creationId xmlns:a16="http://schemas.microsoft.com/office/drawing/2014/main" id="{30E752AC-5041-4F35-8F53-86CDB81889F5}"/>
            </a:ext>
          </a:extLst>
        </xdr:cNvPr>
        <xdr:cNvSpPr/>
      </xdr:nvSpPr>
      <xdr:spPr>
        <a:xfrm>
          <a:off x="14325600" y="1395530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2" name="フローチャート: 判断 551">
          <a:extLst>
            <a:ext uri="{FF2B5EF4-FFF2-40B4-BE49-F238E27FC236}">
              <a16:creationId xmlns:a16="http://schemas.microsoft.com/office/drawing/2014/main" id="{CA0C249D-6D29-425C-B396-08DA01BB32B6}"/>
            </a:ext>
          </a:extLst>
        </xdr:cNvPr>
        <xdr:cNvSpPr/>
      </xdr:nvSpPr>
      <xdr:spPr>
        <a:xfrm>
          <a:off x="13578840" y="1392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3" name="フローチャート: 判断 552">
          <a:extLst>
            <a:ext uri="{FF2B5EF4-FFF2-40B4-BE49-F238E27FC236}">
              <a16:creationId xmlns:a16="http://schemas.microsoft.com/office/drawing/2014/main" id="{B06B8D60-1DC9-41DE-828B-A8A144825622}"/>
            </a:ext>
          </a:extLst>
        </xdr:cNvPr>
        <xdr:cNvSpPr/>
      </xdr:nvSpPr>
      <xdr:spPr>
        <a:xfrm>
          <a:off x="12804140" y="139003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4" name="フローチャート: 判断 553">
          <a:extLst>
            <a:ext uri="{FF2B5EF4-FFF2-40B4-BE49-F238E27FC236}">
              <a16:creationId xmlns:a16="http://schemas.microsoft.com/office/drawing/2014/main" id="{65CF8E57-5467-45FF-9032-FE4B3105A6F4}"/>
            </a:ext>
          </a:extLst>
        </xdr:cNvPr>
        <xdr:cNvSpPr/>
      </xdr:nvSpPr>
      <xdr:spPr>
        <a:xfrm>
          <a:off x="12029440" y="13861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5" name="フローチャート: 判断 554">
          <a:extLst>
            <a:ext uri="{FF2B5EF4-FFF2-40B4-BE49-F238E27FC236}">
              <a16:creationId xmlns:a16="http://schemas.microsoft.com/office/drawing/2014/main" id="{04817524-1677-4B9E-9625-03180D1988D3}"/>
            </a:ext>
          </a:extLst>
        </xdr:cNvPr>
        <xdr:cNvSpPr/>
      </xdr:nvSpPr>
      <xdr:spPr>
        <a:xfrm>
          <a:off x="112318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6DBD8916-FDB4-40F1-AECD-E49A479ED75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A4E97EEE-1A55-4C5D-9A69-F3E697F05A5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8BA26DFE-F618-4598-98D8-477889E0880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44A39FE1-7B51-40A3-B46C-4A798EE86FF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20890929-F47F-454F-982E-BDFAA8137B3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29755</xdr:rowOff>
    </xdr:from>
    <xdr:to>
      <xdr:col>85</xdr:col>
      <xdr:colOff>177800</xdr:colOff>
      <xdr:row>84</xdr:row>
      <xdr:rowOff>131355</xdr:rowOff>
    </xdr:to>
    <xdr:sp macro="" textlink="">
      <xdr:nvSpPr>
        <xdr:cNvPr id="561" name="楕円 560">
          <a:extLst>
            <a:ext uri="{FF2B5EF4-FFF2-40B4-BE49-F238E27FC236}">
              <a16:creationId xmlns:a16="http://schemas.microsoft.com/office/drawing/2014/main" id="{BEE7416F-BF07-4531-BF3B-A80337BBD4E8}"/>
            </a:ext>
          </a:extLst>
        </xdr:cNvPr>
        <xdr:cNvSpPr/>
      </xdr:nvSpPr>
      <xdr:spPr>
        <a:xfrm>
          <a:off x="14325600" y="141115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8182</xdr:rowOff>
    </xdr:from>
    <xdr:ext cx="405111" cy="259045"/>
    <xdr:sp macro="" textlink="">
      <xdr:nvSpPr>
        <xdr:cNvPr id="562" name="【消防施設】&#10;有形固定資産減価償却率該当値テキスト">
          <a:extLst>
            <a:ext uri="{FF2B5EF4-FFF2-40B4-BE49-F238E27FC236}">
              <a16:creationId xmlns:a16="http://schemas.microsoft.com/office/drawing/2014/main" id="{5F86420C-6706-4724-8C3C-B99F7297704F}"/>
            </a:ext>
          </a:extLst>
        </xdr:cNvPr>
        <xdr:cNvSpPr txBox="1"/>
      </xdr:nvSpPr>
      <xdr:spPr>
        <a:xfrm>
          <a:off x="14414500" y="1408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10161</xdr:rowOff>
    </xdr:from>
    <xdr:to>
      <xdr:col>81</xdr:col>
      <xdr:colOff>101600</xdr:colOff>
      <xdr:row>84</xdr:row>
      <xdr:rowOff>111761</xdr:rowOff>
    </xdr:to>
    <xdr:sp macro="" textlink="">
      <xdr:nvSpPr>
        <xdr:cNvPr id="563" name="楕円 562">
          <a:extLst>
            <a:ext uri="{FF2B5EF4-FFF2-40B4-BE49-F238E27FC236}">
              <a16:creationId xmlns:a16="http://schemas.microsoft.com/office/drawing/2014/main" id="{58BCC44C-0B31-4E8D-AE46-EB70BE1F1978}"/>
            </a:ext>
          </a:extLst>
        </xdr:cNvPr>
        <xdr:cNvSpPr/>
      </xdr:nvSpPr>
      <xdr:spPr>
        <a:xfrm>
          <a:off x="1357884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60961</xdr:rowOff>
    </xdr:from>
    <xdr:to>
      <xdr:col>85</xdr:col>
      <xdr:colOff>127000</xdr:colOff>
      <xdr:row>84</xdr:row>
      <xdr:rowOff>80555</xdr:rowOff>
    </xdr:to>
    <xdr:cxnSp macro="">
      <xdr:nvCxnSpPr>
        <xdr:cNvPr id="564" name="直線コネクタ 563">
          <a:extLst>
            <a:ext uri="{FF2B5EF4-FFF2-40B4-BE49-F238E27FC236}">
              <a16:creationId xmlns:a16="http://schemas.microsoft.com/office/drawing/2014/main" id="{4C928C2D-F421-4EE6-B4DA-1B7413198E4C}"/>
            </a:ext>
          </a:extLst>
        </xdr:cNvPr>
        <xdr:cNvCxnSpPr/>
      </xdr:nvCxnSpPr>
      <xdr:spPr>
        <a:xfrm>
          <a:off x="13629640" y="14142721"/>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160382</xdr:rowOff>
    </xdr:from>
    <xdr:to>
      <xdr:col>76</xdr:col>
      <xdr:colOff>165100</xdr:colOff>
      <xdr:row>84</xdr:row>
      <xdr:rowOff>90532</xdr:rowOff>
    </xdr:to>
    <xdr:sp macro="" textlink="">
      <xdr:nvSpPr>
        <xdr:cNvPr id="565" name="楕円 564">
          <a:extLst>
            <a:ext uri="{FF2B5EF4-FFF2-40B4-BE49-F238E27FC236}">
              <a16:creationId xmlns:a16="http://schemas.microsoft.com/office/drawing/2014/main" id="{B73F40F3-AE3D-4EC7-814E-863DAD275EC1}"/>
            </a:ext>
          </a:extLst>
        </xdr:cNvPr>
        <xdr:cNvSpPr/>
      </xdr:nvSpPr>
      <xdr:spPr>
        <a:xfrm>
          <a:off x="12804140" y="140745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39732</xdr:rowOff>
    </xdr:from>
    <xdr:to>
      <xdr:col>81</xdr:col>
      <xdr:colOff>50800</xdr:colOff>
      <xdr:row>84</xdr:row>
      <xdr:rowOff>60961</xdr:rowOff>
    </xdr:to>
    <xdr:cxnSp macro="">
      <xdr:nvCxnSpPr>
        <xdr:cNvPr id="566" name="直線コネクタ 565">
          <a:extLst>
            <a:ext uri="{FF2B5EF4-FFF2-40B4-BE49-F238E27FC236}">
              <a16:creationId xmlns:a16="http://schemas.microsoft.com/office/drawing/2014/main" id="{E49DCACE-4E2D-4B14-A1DF-4FED4937A5E2}"/>
            </a:ext>
          </a:extLst>
        </xdr:cNvPr>
        <xdr:cNvCxnSpPr/>
      </xdr:nvCxnSpPr>
      <xdr:spPr>
        <a:xfrm>
          <a:off x="12854940" y="14121492"/>
          <a:ext cx="7747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148952</xdr:rowOff>
    </xdr:from>
    <xdr:to>
      <xdr:col>72</xdr:col>
      <xdr:colOff>38100</xdr:colOff>
      <xdr:row>84</xdr:row>
      <xdr:rowOff>79102</xdr:rowOff>
    </xdr:to>
    <xdr:sp macro="" textlink="">
      <xdr:nvSpPr>
        <xdr:cNvPr id="567" name="楕円 566">
          <a:extLst>
            <a:ext uri="{FF2B5EF4-FFF2-40B4-BE49-F238E27FC236}">
              <a16:creationId xmlns:a16="http://schemas.microsoft.com/office/drawing/2014/main" id="{9510F835-D3E1-494B-A16B-9703B932C341}"/>
            </a:ext>
          </a:extLst>
        </xdr:cNvPr>
        <xdr:cNvSpPr/>
      </xdr:nvSpPr>
      <xdr:spPr>
        <a:xfrm>
          <a:off x="12029440" y="140630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28302</xdr:rowOff>
    </xdr:from>
    <xdr:to>
      <xdr:col>76</xdr:col>
      <xdr:colOff>114300</xdr:colOff>
      <xdr:row>84</xdr:row>
      <xdr:rowOff>39732</xdr:rowOff>
    </xdr:to>
    <xdr:cxnSp macro="">
      <xdr:nvCxnSpPr>
        <xdr:cNvPr id="568" name="直線コネクタ 567">
          <a:extLst>
            <a:ext uri="{FF2B5EF4-FFF2-40B4-BE49-F238E27FC236}">
              <a16:creationId xmlns:a16="http://schemas.microsoft.com/office/drawing/2014/main" id="{C149B431-EC1F-419A-B127-0BBB779349BD}"/>
            </a:ext>
          </a:extLst>
        </xdr:cNvPr>
        <xdr:cNvCxnSpPr/>
      </xdr:nvCxnSpPr>
      <xdr:spPr>
        <a:xfrm>
          <a:off x="12072620" y="14110062"/>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130992</xdr:rowOff>
    </xdr:from>
    <xdr:to>
      <xdr:col>67</xdr:col>
      <xdr:colOff>101600</xdr:colOff>
      <xdr:row>84</xdr:row>
      <xdr:rowOff>61142</xdr:rowOff>
    </xdr:to>
    <xdr:sp macro="" textlink="">
      <xdr:nvSpPr>
        <xdr:cNvPr id="569" name="楕円 568">
          <a:extLst>
            <a:ext uri="{FF2B5EF4-FFF2-40B4-BE49-F238E27FC236}">
              <a16:creationId xmlns:a16="http://schemas.microsoft.com/office/drawing/2014/main" id="{7DD0A764-AA7B-4559-A722-99D479E73902}"/>
            </a:ext>
          </a:extLst>
        </xdr:cNvPr>
        <xdr:cNvSpPr/>
      </xdr:nvSpPr>
      <xdr:spPr>
        <a:xfrm>
          <a:off x="11231880" y="14045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10342</xdr:rowOff>
    </xdr:from>
    <xdr:to>
      <xdr:col>71</xdr:col>
      <xdr:colOff>177800</xdr:colOff>
      <xdr:row>84</xdr:row>
      <xdr:rowOff>28302</xdr:rowOff>
    </xdr:to>
    <xdr:cxnSp macro="">
      <xdr:nvCxnSpPr>
        <xdr:cNvPr id="570" name="直線コネクタ 569">
          <a:extLst>
            <a:ext uri="{FF2B5EF4-FFF2-40B4-BE49-F238E27FC236}">
              <a16:creationId xmlns:a16="http://schemas.microsoft.com/office/drawing/2014/main" id="{40FFFFC4-4F08-4D0B-BA8F-E7B426A9DC31}"/>
            </a:ext>
          </a:extLst>
        </xdr:cNvPr>
        <xdr:cNvCxnSpPr/>
      </xdr:nvCxnSpPr>
      <xdr:spPr>
        <a:xfrm>
          <a:off x="11282680" y="14092102"/>
          <a:ext cx="78994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1" name="n_1aveValue【消防施設】&#10;有形固定資産減価償却率">
          <a:extLst>
            <a:ext uri="{FF2B5EF4-FFF2-40B4-BE49-F238E27FC236}">
              <a16:creationId xmlns:a16="http://schemas.microsoft.com/office/drawing/2014/main" id="{AB961901-96A4-47DC-B947-E296A447ABE7}"/>
            </a:ext>
          </a:extLst>
        </xdr:cNvPr>
        <xdr:cNvSpPr txBox="1"/>
      </xdr:nvSpPr>
      <xdr:spPr>
        <a:xfrm>
          <a:off x="13437244" y="1371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2" name="n_2aveValue【消防施設】&#10;有形固定資産減価償却率">
          <a:extLst>
            <a:ext uri="{FF2B5EF4-FFF2-40B4-BE49-F238E27FC236}">
              <a16:creationId xmlns:a16="http://schemas.microsoft.com/office/drawing/2014/main" id="{D4B0D815-6536-4C83-A314-2028FC3E8B2D}"/>
            </a:ext>
          </a:extLst>
        </xdr:cNvPr>
        <xdr:cNvSpPr txBox="1"/>
      </xdr:nvSpPr>
      <xdr:spPr>
        <a:xfrm>
          <a:off x="1267524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3" name="n_3aveValue【消防施設】&#10;有形固定資産減価償却率">
          <a:extLst>
            <a:ext uri="{FF2B5EF4-FFF2-40B4-BE49-F238E27FC236}">
              <a16:creationId xmlns:a16="http://schemas.microsoft.com/office/drawing/2014/main" id="{07B26379-3E3F-488C-9296-DEE126A1303A}"/>
            </a:ext>
          </a:extLst>
        </xdr:cNvPr>
        <xdr:cNvSpPr txBox="1"/>
      </xdr:nvSpPr>
      <xdr:spPr>
        <a:xfrm>
          <a:off x="11900544" y="1364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74" name="n_4aveValue【消防施設】&#10;有形固定資産減価償却率">
          <a:extLst>
            <a:ext uri="{FF2B5EF4-FFF2-40B4-BE49-F238E27FC236}">
              <a16:creationId xmlns:a16="http://schemas.microsoft.com/office/drawing/2014/main" id="{17C7F43C-6D01-4097-91B4-250171838AED}"/>
            </a:ext>
          </a:extLst>
        </xdr:cNvPr>
        <xdr:cNvSpPr txBox="1"/>
      </xdr:nvSpPr>
      <xdr:spPr>
        <a:xfrm>
          <a:off x="11102984" y="1366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102888</xdr:rowOff>
    </xdr:from>
    <xdr:ext cx="405111" cy="259045"/>
    <xdr:sp macro="" textlink="">
      <xdr:nvSpPr>
        <xdr:cNvPr id="575" name="n_1mainValue【消防施設】&#10;有形固定資産減価償却率">
          <a:extLst>
            <a:ext uri="{FF2B5EF4-FFF2-40B4-BE49-F238E27FC236}">
              <a16:creationId xmlns:a16="http://schemas.microsoft.com/office/drawing/2014/main" id="{7E1F2C2C-336E-451D-B089-AF2CA8D70F88}"/>
            </a:ext>
          </a:extLst>
        </xdr:cNvPr>
        <xdr:cNvSpPr txBox="1"/>
      </xdr:nvSpPr>
      <xdr:spPr>
        <a:xfrm>
          <a:off x="1343724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81659</xdr:rowOff>
    </xdr:from>
    <xdr:ext cx="405111" cy="259045"/>
    <xdr:sp macro="" textlink="">
      <xdr:nvSpPr>
        <xdr:cNvPr id="576" name="n_2mainValue【消防施設】&#10;有形固定資産減価償却率">
          <a:extLst>
            <a:ext uri="{FF2B5EF4-FFF2-40B4-BE49-F238E27FC236}">
              <a16:creationId xmlns:a16="http://schemas.microsoft.com/office/drawing/2014/main" id="{8A84604A-FDD9-4BBE-B54F-1A68BA695E2C}"/>
            </a:ext>
          </a:extLst>
        </xdr:cNvPr>
        <xdr:cNvSpPr txBox="1"/>
      </xdr:nvSpPr>
      <xdr:spPr>
        <a:xfrm>
          <a:off x="12675244" y="14163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70229</xdr:rowOff>
    </xdr:from>
    <xdr:ext cx="405111" cy="259045"/>
    <xdr:sp macro="" textlink="">
      <xdr:nvSpPr>
        <xdr:cNvPr id="577" name="n_3mainValue【消防施設】&#10;有形固定資産減価償却率">
          <a:extLst>
            <a:ext uri="{FF2B5EF4-FFF2-40B4-BE49-F238E27FC236}">
              <a16:creationId xmlns:a16="http://schemas.microsoft.com/office/drawing/2014/main" id="{33590CBE-0CE0-4825-A1D1-78BC046C3F24}"/>
            </a:ext>
          </a:extLst>
        </xdr:cNvPr>
        <xdr:cNvSpPr txBox="1"/>
      </xdr:nvSpPr>
      <xdr:spPr>
        <a:xfrm>
          <a:off x="11900544" y="14151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52269</xdr:rowOff>
    </xdr:from>
    <xdr:ext cx="405111" cy="259045"/>
    <xdr:sp macro="" textlink="">
      <xdr:nvSpPr>
        <xdr:cNvPr id="578" name="n_4mainValue【消防施設】&#10;有形固定資産減価償却率">
          <a:extLst>
            <a:ext uri="{FF2B5EF4-FFF2-40B4-BE49-F238E27FC236}">
              <a16:creationId xmlns:a16="http://schemas.microsoft.com/office/drawing/2014/main" id="{F207A633-76FE-492D-9D62-F27C3B008DF3}"/>
            </a:ext>
          </a:extLst>
        </xdr:cNvPr>
        <xdr:cNvSpPr txBox="1"/>
      </xdr:nvSpPr>
      <xdr:spPr>
        <a:xfrm>
          <a:off x="11102984" y="14134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90F821E3-72E7-4EE5-886F-7579473077E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25D5AC9A-636C-47B9-B424-F3B3EBBAB6A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BFD8D053-2304-4794-A19F-B8A950DDC66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6BC52C56-5B1B-4CE3-A832-67C41B64973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8B6E9914-F9F3-4D0B-9E04-15AB2EC89B1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795A6361-AB49-485E-B8A0-9F0406A2502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C52D4C64-5670-4CF3-BF5B-6EC57B8D5A8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C175E95D-BD36-45DD-B20A-4A79E9B8318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4EAEA078-21B5-4BFC-A095-2BF702F7462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57014912-1CD0-4ED6-96FD-74A50206238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9" name="直線コネクタ 588">
          <a:extLst>
            <a:ext uri="{FF2B5EF4-FFF2-40B4-BE49-F238E27FC236}">
              <a16:creationId xmlns:a16="http://schemas.microsoft.com/office/drawing/2014/main" id="{53989D4E-97FB-4A4B-AA63-9F8A559435B4}"/>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0" name="テキスト ボックス 589">
          <a:extLst>
            <a:ext uri="{FF2B5EF4-FFF2-40B4-BE49-F238E27FC236}">
              <a16:creationId xmlns:a16="http://schemas.microsoft.com/office/drawing/2014/main" id="{F57440EE-F44E-41F2-9080-65727FFE0DB3}"/>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1" name="直線コネクタ 590">
          <a:extLst>
            <a:ext uri="{FF2B5EF4-FFF2-40B4-BE49-F238E27FC236}">
              <a16:creationId xmlns:a16="http://schemas.microsoft.com/office/drawing/2014/main" id="{52064F9C-3CC2-4291-B283-510F10E08756}"/>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2" name="テキスト ボックス 591">
          <a:extLst>
            <a:ext uri="{FF2B5EF4-FFF2-40B4-BE49-F238E27FC236}">
              <a16:creationId xmlns:a16="http://schemas.microsoft.com/office/drawing/2014/main" id="{EDDFA49C-B484-4E0C-A212-C9BA8F238661}"/>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3" name="直線コネクタ 592">
          <a:extLst>
            <a:ext uri="{FF2B5EF4-FFF2-40B4-BE49-F238E27FC236}">
              <a16:creationId xmlns:a16="http://schemas.microsoft.com/office/drawing/2014/main" id="{46939094-E332-4E0F-8BEE-82C81BB027C5}"/>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4" name="テキスト ボックス 593">
          <a:extLst>
            <a:ext uri="{FF2B5EF4-FFF2-40B4-BE49-F238E27FC236}">
              <a16:creationId xmlns:a16="http://schemas.microsoft.com/office/drawing/2014/main" id="{C16FC937-6C5F-416D-97FA-C0A3F8C0D94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5" name="直線コネクタ 594">
          <a:extLst>
            <a:ext uri="{FF2B5EF4-FFF2-40B4-BE49-F238E27FC236}">
              <a16:creationId xmlns:a16="http://schemas.microsoft.com/office/drawing/2014/main" id="{3CE7D6F1-93A4-4ED7-9FD7-42D9424FAB5A}"/>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6" name="テキスト ボックス 595">
          <a:extLst>
            <a:ext uri="{FF2B5EF4-FFF2-40B4-BE49-F238E27FC236}">
              <a16:creationId xmlns:a16="http://schemas.microsoft.com/office/drawing/2014/main" id="{03AB5A45-F4E1-4608-ACBF-54CA818C5852}"/>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7" name="直線コネクタ 596">
          <a:extLst>
            <a:ext uri="{FF2B5EF4-FFF2-40B4-BE49-F238E27FC236}">
              <a16:creationId xmlns:a16="http://schemas.microsoft.com/office/drawing/2014/main" id="{CFF335CD-30A4-45D9-AB91-EFCC836C31EC}"/>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98" name="テキスト ボックス 597">
          <a:extLst>
            <a:ext uri="{FF2B5EF4-FFF2-40B4-BE49-F238E27FC236}">
              <a16:creationId xmlns:a16="http://schemas.microsoft.com/office/drawing/2014/main" id="{FF282317-302B-41ED-981D-E9B251751876}"/>
            </a:ext>
          </a:extLst>
        </xdr:cNvPr>
        <xdr:cNvSpPr txBox="1"/>
      </xdr:nvSpPr>
      <xdr:spPr>
        <a:xfrm>
          <a:off x="1563072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9" name="直線コネクタ 598">
          <a:extLst>
            <a:ext uri="{FF2B5EF4-FFF2-40B4-BE49-F238E27FC236}">
              <a16:creationId xmlns:a16="http://schemas.microsoft.com/office/drawing/2014/main" id="{46C0CAFF-6075-41F5-A22D-82253FC31CFE}"/>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0" name="テキスト ボックス 599">
          <a:extLst>
            <a:ext uri="{FF2B5EF4-FFF2-40B4-BE49-F238E27FC236}">
              <a16:creationId xmlns:a16="http://schemas.microsoft.com/office/drawing/2014/main" id="{0B55DFFC-651E-46A8-8DFD-184D66246A50}"/>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417B2EAD-CB4B-45DE-A99D-097432E9DF8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2" name="テキスト ボックス 601">
          <a:extLst>
            <a:ext uri="{FF2B5EF4-FFF2-40B4-BE49-F238E27FC236}">
              <a16:creationId xmlns:a16="http://schemas.microsoft.com/office/drawing/2014/main" id="{B0A79E09-38AD-4B5A-998A-89E3007462D0}"/>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3" name="【消防施設】&#10;一人当たり面積グラフ枠">
          <a:extLst>
            <a:ext uri="{FF2B5EF4-FFF2-40B4-BE49-F238E27FC236}">
              <a16:creationId xmlns:a16="http://schemas.microsoft.com/office/drawing/2014/main" id="{53B4AB90-2B99-496D-8B4F-8FC2EA42526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4" name="直線コネクタ 603">
          <a:extLst>
            <a:ext uri="{FF2B5EF4-FFF2-40B4-BE49-F238E27FC236}">
              <a16:creationId xmlns:a16="http://schemas.microsoft.com/office/drawing/2014/main" id="{666790B2-0E7A-4DCF-8A68-CAB7605143FD}"/>
            </a:ext>
          </a:extLst>
        </xdr:cNvPr>
        <xdr:cNvCxnSpPr/>
      </xdr:nvCxnSpPr>
      <xdr:spPr>
        <a:xfrm flipV="1">
          <a:off x="19509104" y="13004727"/>
          <a:ext cx="0" cy="1580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5" name="【消防施設】&#10;一人当たり面積最小値テキスト">
          <a:extLst>
            <a:ext uri="{FF2B5EF4-FFF2-40B4-BE49-F238E27FC236}">
              <a16:creationId xmlns:a16="http://schemas.microsoft.com/office/drawing/2014/main" id="{E1962CDC-0591-407C-B3B2-0D57062A8924}"/>
            </a:ext>
          </a:extLst>
        </xdr:cNvPr>
        <xdr:cNvSpPr txBox="1"/>
      </xdr:nvSpPr>
      <xdr:spPr>
        <a:xfrm>
          <a:off x="19547840" y="1459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06" name="直線コネクタ 605">
          <a:extLst>
            <a:ext uri="{FF2B5EF4-FFF2-40B4-BE49-F238E27FC236}">
              <a16:creationId xmlns:a16="http://schemas.microsoft.com/office/drawing/2014/main" id="{E5107F9C-07A7-4C85-B622-6304E8AF9F9F}"/>
            </a:ext>
          </a:extLst>
        </xdr:cNvPr>
        <xdr:cNvCxnSpPr/>
      </xdr:nvCxnSpPr>
      <xdr:spPr>
        <a:xfrm>
          <a:off x="19443700" y="14585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07" name="【消防施設】&#10;一人当たり面積最大値テキスト">
          <a:extLst>
            <a:ext uri="{FF2B5EF4-FFF2-40B4-BE49-F238E27FC236}">
              <a16:creationId xmlns:a16="http://schemas.microsoft.com/office/drawing/2014/main" id="{F9F8C149-3473-437F-80A0-F3B3C7178499}"/>
            </a:ext>
          </a:extLst>
        </xdr:cNvPr>
        <xdr:cNvSpPr txBox="1"/>
      </xdr:nvSpPr>
      <xdr:spPr>
        <a:xfrm>
          <a:off x="19547840" y="1278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08" name="直線コネクタ 607">
          <a:extLst>
            <a:ext uri="{FF2B5EF4-FFF2-40B4-BE49-F238E27FC236}">
              <a16:creationId xmlns:a16="http://schemas.microsoft.com/office/drawing/2014/main" id="{78E46DDB-CE1A-44F2-84B1-A162FE34E2A6}"/>
            </a:ext>
          </a:extLst>
        </xdr:cNvPr>
        <xdr:cNvCxnSpPr/>
      </xdr:nvCxnSpPr>
      <xdr:spPr>
        <a:xfrm>
          <a:off x="19443700" y="13004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609" name="【消防施設】&#10;一人当たり面積平均値テキスト">
          <a:extLst>
            <a:ext uri="{FF2B5EF4-FFF2-40B4-BE49-F238E27FC236}">
              <a16:creationId xmlns:a16="http://schemas.microsoft.com/office/drawing/2014/main" id="{85FD8164-A028-4BED-90F3-FE10AE3C091B}"/>
            </a:ext>
          </a:extLst>
        </xdr:cNvPr>
        <xdr:cNvSpPr txBox="1"/>
      </xdr:nvSpPr>
      <xdr:spPr>
        <a:xfrm>
          <a:off x="19547840" y="144686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0" name="フローチャート: 判断 609">
          <a:extLst>
            <a:ext uri="{FF2B5EF4-FFF2-40B4-BE49-F238E27FC236}">
              <a16:creationId xmlns:a16="http://schemas.microsoft.com/office/drawing/2014/main" id="{F5663F02-C2E8-4A49-8CAF-98EE641E02A9}"/>
            </a:ext>
          </a:extLst>
        </xdr:cNvPr>
        <xdr:cNvSpPr/>
      </xdr:nvSpPr>
      <xdr:spPr>
        <a:xfrm>
          <a:off x="19458940" y="14490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1" name="フローチャート: 判断 610">
          <a:extLst>
            <a:ext uri="{FF2B5EF4-FFF2-40B4-BE49-F238E27FC236}">
              <a16:creationId xmlns:a16="http://schemas.microsoft.com/office/drawing/2014/main" id="{8CA000E3-7B40-42A7-9D8A-F96858DFEB1C}"/>
            </a:ext>
          </a:extLst>
        </xdr:cNvPr>
        <xdr:cNvSpPr/>
      </xdr:nvSpPr>
      <xdr:spPr>
        <a:xfrm>
          <a:off x="18735040" y="14493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2" name="フローチャート: 判断 611">
          <a:extLst>
            <a:ext uri="{FF2B5EF4-FFF2-40B4-BE49-F238E27FC236}">
              <a16:creationId xmlns:a16="http://schemas.microsoft.com/office/drawing/2014/main" id="{3D192ECC-7EB2-49C6-86A3-605F9B3901B9}"/>
            </a:ext>
          </a:extLst>
        </xdr:cNvPr>
        <xdr:cNvSpPr/>
      </xdr:nvSpPr>
      <xdr:spPr>
        <a:xfrm>
          <a:off x="17937480" y="14497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3" name="フローチャート: 判断 612">
          <a:extLst>
            <a:ext uri="{FF2B5EF4-FFF2-40B4-BE49-F238E27FC236}">
              <a16:creationId xmlns:a16="http://schemas.microsoft.com/office/drawing/2014/main" id="{3D9BEF8E-7F40-41D5-954E-10A6FF6F8E33}"/>
            </a:ext>
          </a:extLst>
        </xdr:cNvPr>
        <xdr:cNvSpPr/>
      </xdr:nvSpPr>
      <xdr:spPr>
        <a:xfrm>
          <a:off x="17162780" y="14498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4" name="フローチャート: 判断 613">
          <a:extLst>
            <a:ext uri="{FF2B5EF4-FFF2-40B4-BE49-F238E27FC236}">
              <a16:creationId xmlns:a16="http://schemas.microsoft.com/office/drawing/2014/main" id="{59FA987D-9637-4398-B1EA-358123BB35C0}"/>
            </a:ext>
          </a:extLst>
        </xdr:cNvPr>
        <xdr:cNvSpPr/>
      </xdr:nvSpPr>
      <xdr:spPr>
        <a:xfrm>
          <a:off x="16388080" y="14503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B5A9CCA-04A9-43D8-9D2C-B5CF3EEF89C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8CDAEEB7-CACE-4B04-8891-1C264B4EBB2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56DED4DE-D748-408E-B9D3-0C2E264C1B0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4D1C79DC-A6ED-46FF-A9BF-10BAD19B924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CE13C67C-72FE-459F-A742-1FBF8B16867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67963</xdr:rowOff>
    </xdr:from>
    <xdr:to>
      <xdr:col>116</xdr:col>
      <xdr:colOff>114300</xdr:colOff>
      <xdr:row>86</xdr:row>
      <xdr:rowOff>169563</xdr:rowOff>
    </xdr:to>
    <xdr:sp macro="" textlink="">
      <xdr:nvSpPr>
        <xdr:cNvPr id="620" name="楕円 619">
          <a:extLst>
            <a:ext uri="{FF2B5EF4-FFF2-40B4-BE49-F238E27FC236}">
              <a16:creationId xmlns:a16="http://schemas.microsoft.com/office/drawing/2014/main" id="{0EC96E21-D159-4AEB-87A1-853667F84493}"/>
            </a:ext>
          </a:extLst>
        </xdr:cNvPr>
        <xdr:cNvSpPr/>
      </xdr:nvSpPr>
      <xdr:spPr>
        <a:xfrm>
          <a:off x="19458940" y="1448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27340</xdr:rowOff>
    </xdr:from>
    <xdr:ext cx="469744" cy="259045"/>
    <xdr:sp macro="" textlink="">
      <xdr:nvSpPr>
        <xdr:cNvPr id="621" name="【消防施設】&#10;一人当たり面積該当値テキスト">
          <a:extLst>
            <a:ext uri="{FF2B5EF4-FFF2-40B4-BE49-F238E27FC236}">
              <a16:creationId xmlns:a16="http://schemas.microsoft.com/office/drawing/2014/main" id="{DD2B6B2E-3908-414C-A207-91EC3335A764}"/>
            </a:ext>
          </a:extLst>
        </xdr:cNvPr>
        <xdr:cNvSpPr txBox="1"/>
      </xdr:nvSpPr>
      <xdr:spPr>
        <a:xfrm>
          <a:off x="19547840" y="1427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69923</xdr:rowOff>
    </xdr:from>
    <xdr:to>
      <xdr:col>112</xdr:col>
      <xdr:colOff>38100</xdr:colOff>
      <xdr:row>87</xdr:row>
      <xdr:rowOff>73</xdr:rowOff>
    </xdr:to>
    <xdr:sp macro="" textlink="">
      <xdr:nvSpPr>
        <xdr:cNvPr id="622" name="楕円 621">
          <a:extLst>
            <a:ext uri="{FF2B5EF4-FFF2-40B4-BE49-F238E27FC236}">
              <a16:creationId xmlns:a16="http://schemas.microsoft.com/office/drawing/2014/main" id="{0B39583E-3D1E-408B-9F62-30E60F97A3F3}"/>
            </a:ext>
          </a:extLst>
        </xdr:cNvPr>
        <xdr:cNvSpPr/>
      </xdr:nvSpPr>
      <xdr:spPr>
        <a:xfrm>
          <a:off x="18735040" y="14486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118763</xdr:rowOff>
    </xdr:from>
    <xdr:to>
      <xdr:col>116</xdr:col>
      <xdr:colOff>63500</xdr:colOff>
      <xdr:row>86</xdr:row>
      <xdr:rowOff>120723</xdr:rowOff>
    </xdr:to>
    <xdr:cxnSp macro="">
      <xdr:nvCxnSpPr>
        <xdr:cNvPr id="623" name="直線コネクタ 622">
          <a:extLst>
            <a:ext uri="{FF2B5EF4-FFF2-40B4-BE49-F238E27FC236}">
              <a16:creationId xmlns:a16="http://schemas.microsoft.com/office/drawing/2014/main" id="{0B4AA775-CB83-403F-8764-D7DEC5D16374}"/>
            </a:ext>
          </a:extLst>
        </xdr:cNvPr>
        <xdr:cNvCxnSpPr/>
      </xdr:nvCxnSpPr>
      <xdr:spPr>
        <a:xfrm flipV="1">
          <a:off x="18778220" y="14535803"/>
          <a:ext cx="73152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71228</xdr:rowOff>
    </xdr:from>
    <xdr:to>
      <xdr:col>107</xdr:col>
      <xdr:colOff>101600</xdr:colOff>
      <xdr:row>87</xdr:row>
      <xdr:rowOff>1378</xdr:rowOff>
    </xdr:to>
    <xdr:sp macro="" textlink="">
      <xdr:nvSpPr>
        <xdr:cNvPr id="624" name="楕円 623">
          <a:extLst>
            <a:ext uri="{FF2B5EF4-FFF2-40B4-BE49-F238E27FC236}">
              <a16:creationId xmlns:a16="http://schemas.microsoft.com/office/drawing/2014/main" id="{D8BBC731-8404-411F-A83E-CE9EFEFC1C05}"/>
            </a:ext>
          </a:extLst>
        </xdr:cNvPr>
        <xdr:cNvSpPr/>
      </xdr:nvSpPr>
      <xdr:spPr>
        <a:xfrm>
          <a:off x="17937480" y="14488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120723</xdr:rowOff>
    </xdr:from>
    <xdr:to>
      <xdr:col>111</xdr:col>
      <xdr:colOff>177800</xdr:colOff>
      <xdr:row>86</xdr:row>
      <xdr:rowOff>122028</xdr:rowOff>
    </xdr:to>
    <xdr:cxnSp macro="">
      <xdr:nvCxnSpPr>
        <xdr:cNvPr id="625" name="直線コネクタ 624">
          <a:extLst>
            <a:ext uri="{FF2B5EF4-FFF2-40B4-BE49-F238E27FC236}">
              <a16:creationId xmlns:a16="http://schemas.microsoft.com/office/drawing/2014/main" id="{3E7FE3FE-58E9-44AD-85F0-DE3912C94180}"/>
            </a:ext>
          </a:extLst>
        </xdr:cNvPr>
        <xdr:cNvCxnSpPr/>
      </xdr:nvCxnSpPr>
      <xdr:spPr>
        <a:xfrm flipV="1">
          <a:off x="17988280" y="14537763"/>
          <a:ext cx="78994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72535</xdr:rowOff>
    </xdr:from>
    <xdr:to>
      <xdr:col>102</xdr:col>
      <xdr:colOff>165100</xdr:colOff>
      <xdr:row>87</xdr:row>
      <xdr:rowOff>2685</xdr:rowOff>
    </xdr:to>
    <xdr:sp macro="" textlink="">
      <xdr:nvSpPr>
        <xdr:cNvPr id="626" name="楕円 625">
          <a:extLst>
            <a:ext uri="{FF2B5EF4-FFF2-40B4-BE49-F238E27FC236}">
              <a16:creationId xmlns:a16="http://schemas.microsoft.com/office/drawing/2014/main" id="{4A756512-AF2F-4082-A00F-C926B5A7746F}"/>
            </a:ext>
          </a:extLst>
        </xdr:cNvPr>
        <xdr:cNvSpPr/>
      </xdr:nvSpPr>
      <xdr:spPr>
        <a:xfrm>
          <a:off x="17162780" y="14489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122028</xdr:rowOff>
    </xdr:from>
    <xdr:to>
      <xdr:col>107</xdr:col>
      <xdr:colOff>50800</xdr:colOff>
      <xdr:row>86</xdr:row>
      <xdr:rowOff>123335</xdr:rowOff>
    </xdr:to>
    <xdr:cxnSp macro="">
      <xdr:nvCxnSpPr>
        <xdr:cNvPr id="627" name="直線コネクタ 626">
          <a:extLst>
            <a:ext uri="{FF2B5EF4-FFF2-40B4-BE49-F238E27FC236}">
              <a16:creationId xmlns:a16="http://schemas.microsoft.com/office/drawing/2014/main" id="{D3F04CFE-EEF6-4CC9-8FD8-BC947665080D}"/>
            </a:ext>
          </a:extLst>
        </xdr:cNvPr>
        <xdr:cNvCxnSpPr/>
      </xdr:nvCxnSpPr>
      <xdr:spPr>
        <a:xfrm flipV="1">
          <a:off x="17213580" y="14539068"/>
          <a:ext cx="7747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73842</xdr:rowOff>
    </xdr:from>
    <xdr:to>
      <xdr:col>98</xdr:col>
      <xdr:colOff>38100</xdr:colOff>
      <xdr:row>87</xdr:row>
      <xdr:rowOff>3992</xdr:rowOff>
    </xdr:to>
    <xdr:sp macro="" textlink="">
      <xdr:nvSpPr>
        <xdr:cNvPr id="628" name="楕円 627">
          <a:extLst>
            <a:ext uri="{FF2B5EF4-FFF2-40B4-BE49-F238E27FC236}">
              <a16:creationId xmlns:a16="http://schemas.microsoft.com/office/drawing/2014/main" id="{90B0CF03-9DD3-4F15-9D75-6A2AC492E408}"/>
            </a:ext>
          </a:extLst>
        </xdr:cNvPr>
        <xdr:cNvSpPr/>
      </xdr:nvSpPr>
      <xdr:spPr>
        <a:xfrm>
          <a:off x="16388080" y="144908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123335</xdr:rowOff>
    </xdr:from>
    <xdr:to>
      <xdr:col>102</xdr:col>
      <xdr:colOff>114300</xdr:colOff>
      <xdr:row>86</xdr:row>
      <xdr:rowOff>124642</xdr:rowOff>
    </xdr:to>
    <xdr:cxnSp macro="">
      <xdr:nvCxnSpPr>
        <xdr:cNvPr id="629" name="直線コネクタ 628">
          <a:extLst>
            <a:ext uri="{FF2B5EF4-FFF2-40B4-BE49-F238E27FC236}">
              <a16:creationId xmlns:a16="http://schemas.microsoft.com/office/drawing/2014/main" id="{284FD71A-1C8E-4A8F-BEAA-C54EA68773E5}"/>
            </a:ext>
          </a:extLst>
        </xdr:cNvPr>
        <xdr:cNvCxnSpPr/>
      </xdr:nvCxnSpPr>
      <xdr:spPr>
        <a:xfrm flipV="1">
          <a:off x="16431260" y="14540375"/>
          <a:ext cx="78232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630" name="n_1aveValue【消防施設】&#10;一人当たり面積">
          <a:extLst>
            <a:ext uri="{FF2B5EF4-FFF2-40B4-BE49-F238E27FC236}">
              <a16:creationId xmlns:a16="http://schemas.microsoft.com/office/drawing/2014/main" id="{D2C7ACA1-2F79-47A0-8269-5423DE260FE0}"/>
            </a:ext>
          </a:extLst>
        </xdr:cNvPr>
        <xdr:cNvSpPr txBox="1"/>
      </xdr:nvSpPr>
      <xdr:spPr>
        <a:xfrm>
          <a:off x="18561127" y="1458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631" name="n_2aveValue【消防施設】&#10;一人当たり面積">
          <a:extLst>
            <a:ext uri="{FF2B5EF4-FFF2-40B4-BE49-F238E27FC236}">
              <a16:creationId xmlns:a16="http://schemas.microsoft.com/office/drawing/2014/main" id="{D004E2E4-A75C-4629-9E3E-711E741549E8}"/>
            </a:ext>
          </a:extLst>
        </xdr:cNvPr>
        <xdr:cNvSpPr txBox="1"/>
      </xdr:nvSpPr>
      <xdr:spPr>
        <a:xfrm>
          <a:off x="17776267" y="1458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632" name="n_3aveValue【消防施設】&#10;一人当たり面積">
          <a:extLst>
            <a:ext uri="{FF2B5EF4-FFF2-40B4-BE49-F238E27FC236}">
              <a16:creationId xmlns:a16="http://schemas.microsoft.com/office/drawing/2014/main" id="{B86798C8-8035-4A19-9DA6-36DC723A033B}"/>
            </a:ext>
          </a:extLst>
        </xdr:cNvPr>
        <xdr:cNvSpPr txBox="1"/>
      </xdr:nvSpPr>
      <xdr:spPr>
        <a:xfrm>
          <a:off x="17001567" y="1458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633" name="n_4aveValue【消防施設】&#10;一人当たり面積">
          <a:extLst>
            <a:ext uri="{FF2B5EF4-FFF2-40B4-BE49-F238E27FC236}">
              <a16:creationId xmlns:a16="http://schemas.microsoft.com/office/drawing/2014/main" id="{95482B30-43DC-4F96-8B5F-A61D80949297}"/>
            </a:ext>
          </a:extLst>
        </xdr:cNvPr>
        <xdr:cNvSpPr txBox="1"/>
      </xdr:nvSpPr>
      <xdr:spPr>
        <a:xfrm>
          <a:off x="16226867" y="14592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16600</xdr:rowOff>
    </xdr:from>
    <xdr:ext cx="469744" cy="259045"/>
    <xdr:sp macro="" textlink="">
      <xdr:nvSpPr>
        <xdr:cNvPr id="634" name="n_1mainValue【消防施設】&#10;一人当たり面積">
          <a:extLst>
            <a:ext uri="{FF2B5EF4-FFF2-40B4-BE49-F238E27FC236}">
              <a16:creationId xmlns:a16="http://schemas.microsoft.com/office/drawing/2014/main" id="{773CFE34-03A3-465D-8FB8-D4F842452ABD}"/>
            </a:ext>
          </a:extLst>
        </xdr:cNvPr>
        <xdr:cNvSpPr txBox="1"/>
      </xdr:nvSpPr>
      <xdr:spPr>
        <a:xfrm>
          <a:off x="18561127" y="1426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17905</xdr:rowOff>
    </xdr:from>
    <xdr:ext cx="469744" cy="259045"/>
    <xdr:sp macro="" textlink="">
      <xdr:nvSpPr>
        <xdr:cNvPr id="635" name="n_2mainValue【消防施設】&#10;一人当たり面積">
          <a:extLst>
            <a:ext uri="{FF2B5EF4-FFF2-40B4-BE49-F238E27FC236}">
              <a16:creationId xmlns:a16="http://schemas.microsoft.com/office/drawing/2014/main" id="{E88D1B2A-D1AE-4287-B724-CE84979793EB}"/>
            </a:ext>
          </a:extLst>
        </xdr:cNvPr>
        <xdr:cNvSpPr txBox="1"/>
      </xdr:nvSpPr>
      <xdr:spPr>
        <a:xfrm>
          <a:off x="17776267" y="1426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19212</xdr:rowOff>
    </xdr:from>
    <xdr:ext cx="469744" cy="259045"/>
    <xdr:sp macro="" textlink="">
      <xdr:nvSpPr>
        <xdr:cNvPr id="636" name="n_3mainValue【消防施設】&#10;一人当たり面積">
          <a:extLst>
            <a:ext uri="{FF2B5EF4-FFF2-40B4-BE49-F238E27FC236}">
              <a16:creationId xmlns:a16="http://schemas.microsoft.com/office/drawing/2014/main" id="{BFBE5020-F1F0-449C-A959-07C3F0427A9D}"/>
            </a:ext>
          </a:extLst>
        </xdr:cNvPr>
        <xdr:cNvSpPr txBox="1"/>
      </xdr:nvSpPr>
      <xdr:spPr>
        <a:xfrm>
          <a:off x="17001567" y="1426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20519</xdr:rowOff>
    </xdr:from>
    <xdr:ext cx="469744" cy="259045"/>
    <xdr:sp macro="" textlink="">
      <xdr:nvSpPr>
        <xdr:cNvPr id="637" name="n_4mainValue【消防施設】&#10;一人当たり面積">
          <a:extLst>
            <a:ext uri="{FF2B5EF4-FFF2-40B4-BE49-F238E27FC236}">
              <a16:creationId xmlns:a16="http://schemas.microsoft.com/office/drawing/2014/main" id="{4005ECA0-A21A-46F8-BEBE-BA0651A2D33E}"/>
            </a:ext>
          </a:extLst>
        </xdr:cNvPr>
        <xdr:cNvSpPr txBox="1"/>
      </xdr:nvSpPr>
      <xdr:spPr>
        <a:xfrm>
          <a:off x="16226867" y="1426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9061A6E7-F0E0-4F9B-BA55-E6AA3066369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226154ED-C02E-4B00-9DAF-C4C76459928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B09719BE-81C7-4A34-BCE6-6AEE8DDB89D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B9069B62-D257-48BB-A198-77D5A459A2F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D4ACFC00-75D4-4673-B2DA-E802FEA7AFE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1B2362FC-501E-4F0B-A2F2-A4BAD970134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C66C51B6-9A36-4D05-A6B5-6DB60245DC8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6A82B869-7395-4FD7-B7C0-57EA92F8092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DA96B07D-70A3-4478-B87E-F72A9FC18FA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E8F70621-828C-43CA-9CCF-62B1A8A4E2C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BC308D1B-813F-44A2-BCFA-480D1DFF3CB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9" name="直線コネクタ 648">
          <a:extLst>
            <a:ext uri="{FF2B5EF4-FFF2-40B4-BE49-F238E27FC236}">
              <a16:creationId xmlns:a16="http://schemas.microsoft.com/office/drawing/2014/main" id="{A8E7BD27-022F-41D9-ADFF-D598043ABFE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0" name="テキスト ボックス 649">
          <a:extLst>
            <a:ext uri="{FF2B5EF4-FFF2-40B4-BE49-F238E27FC236}">
              <a16:creationId xmlns:a16="http://schemas.microsoft.com/office/drawing/2014/main" id="{35CA4AC4-9D64-4BE3-B599-16744E75127F}"/>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1" name="直線コネクタ 650">
          <a:extLst>
            <a:ext uri="{FF2B5EF4-FFF2-40B4-BE49-F238E27FC236}">
              <a16:creationId xmlns:a16="http://schemas.microsoft.com/office/drawing/2014/main" id="{862DEC28-E535-445C-8829-F5BB4491FDD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2" name="テキスト ボックス 651">
          <a:extLst>
            <a:ext uri="{FF2B5EF4-FFF2-40B4-BE49-F238E27FC236}">
              <a16:creationId xmlns:a16="http://schemas.microsoft.com/office/drawing/2014/main" id="{9384F453-9EF8-4865-AC53-59C60AFD7BA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3" name="直線コネクタ 652">
          <a:extLst>
            <a:ext uri="{FF2B5EF4-FFF2-40B4-BE49-F238E27FC236}">
              <a16:creationId xmlns:a16="http://schemas.microsoft.com/office/drawing/2014/main" id="{BE52A016-8DF7-4158-9C7F-8B99C4FCDF9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4" name="テキスト ボックス 653">
          <a:extLst>
            <a:ext uri="{FF2B5EF4-FFF2-40B4-BE49-F238E27FC236}">
              <a16:creationId xmlns:a16="http://schemas.microsoft.com/office/drawing/2014/main" id="{92BF6694-0643-4EF3-920C-3F7F4A0B4B0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5" name="直線コネクタ 654">
          <a:extLst>
            <a:ext uri="{FF2B5EF4-FFF2-40B4-BE49-F238E27FC236}">
              <a16:creationId xmlns:a16="http://schemas.microsoft.com/office/drawing/2014/main" id="{91E8D2BA-A774-4F42-A3C8-951B6D68784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6" name="テキスト ボックス 655">
          <a:extLst>
            <a:ext uri="{FF2B5EF4-FFF2-40B4-BE49-F238E27FC236}">
              <a16:creationId xmlns:a16="http://schemas.microsoft.com/office/drawing/2014/main" id="{9ECA5F5F-456C-40DF-966D-1E3368AE921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7" name="直線コネクタ 656">
          <a:extLst>
            <a:ext uri="{FF2B5EF4-FFF2-40B4-BE49-F238E27FC236}">
              <a16:creationId xmlns:a16="http://schemas.microsoft.com/office/drawing/2014/main" id="{2164A3E9-D3FF-44D4-A24E-E217F12E8C3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8" name="テキスト ボックス 657">
          <a:extLst>
            <a:ext uri="{FF2B5EF4-FFF2-40B4-BE49-F238E27FC236}">
              <a16:creationId xmlns:a16="http://schemas.microsoft.com/office/drawing/2014/main" id="{2616AAF9-D4BD-4314-9A97-DC4344BFF541}"/>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9" name="直線コネクタ 658">
          <a:extLst>
            <a:ext uri="{FF2B5EF4-FFF2-40B4-BE49-F238E27FC236}">
              <a16:creationId xmlns:a16="http://schemas.microsoft.com/office/drawing/2014/main" id="{A1E3DBE7-B9D6-4240-9D87-952C5936BE8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0" name="テキスト ボックス 659">
          <a:extLst>
            <a:ext uri="{FF2B5EF4-FFF2-40B4-BE49-F238E27FC236}">
              <a16:creationId xmlns:a16="http://schemas.microsoft.com/office/drawing/2014/main" id="{DA0C3EB0-49A2-44A4-AFBB-4A728D43D34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FA7A9951-C6D5-4D5D-B4E2-032DC7277B1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庁舎】&#10;有形固定資産減価償却率グラフ枠">
          <a:extLst>
            <a:ext uri="{FF2B5EF4-FFF2-40B4-BE49-F238E27FC236}">
              <a16:creationId xmlns:a16="http://schemas.microsoft.com/office/drawing/2014/main" id="{9C5F1E8C-CA48-4389-AE51-DD3E03A87AC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3" name="直線コネクタ 662">
          <a:extLst>
            <a:ext uri="{FF2B5EF4-FFF2-40B4-BE49-F238E27FC236}">
              <a16:creationId xmlns:a16="http://schemas.microsoft.com/office/drawing/2014/main" id="{B958E56A-6ED2-4E01-BC41-813F3B4FAA87}"/>
            </a:ext>
          </a:extLst>
        </xdr:cNvPr>
        <xdr:cNvCxnSpPr/>
      </xdr:nvCxnSpPr>
      <xdr:spPr>
        <a:xfrm flipV="1">
          <a:off x="14375764" y="16794480"/>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4" name="【庁舎】&#10;有形固定資産減価償却率最小値テキスト">
          <a:extLst>
            <a:ext uri="{FF2B5EF4-FFF2-40B4-BE49-F238E27FC236}">
              <a16:creationId xmlns:a16="http://schemas.microsoft.com/office/drawing/2014/main" id="{6AE5930C-B830-405B-9510-E0894C56F08C}"/>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5" name="直線コネクタ 664">
          <a:extLst>
            <a:ext uri="{FF2B5EF4-FFF2-40B4-BE49-F238E27FC236}">
              <a16:creationId xmlns:a16="http://schemas.microsoft.com/office/drawing/2014/main" id="{9A988EB5-2EB8-4F0F-A6B1-7555A72121FF}"/>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66" name="【庁舎】&#10;有形固定資産減価償却率最大値テキスト">
          <a:extLst>
            <a:ext uri="{FF2B5EF4-FFF2-40B4-BE49-F238E27FC236}">
              <a16:creationId xmlns:a16="http://schemas.microsoft.com/office/drawing/2014/main" id="{4B3C3C3B-E382-4748-9CD7-42D99B897291}"/>
            </a:ext>
          </a:extLst>
        </xdr:cNvPr>
        <xdr:cNvSpPr txBox="1"/>
      </xdr:nvSpPr>
      <xdr:spPr>
        <a:xfrm>
          <a:off x="14414500" y="16577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67" name="直線コネクタ 666">
          <a:extLst>
            <a:ext uri="{FF2B5EF4-FFF2-40B4-BE49-F238E27FC236}">
              <a16:creationId xmlns:a16="http://schemas.microsoft.com/office/drawing/2014/main" id="{708FF18A-E308-4A1B-8D57-A5EBE00F47BF}"/>
            </a:ext>
          </a:extLst>
        </xdr:cNvPr>
        <xdr:cNvCxnSpPr/>
      </xdr:nvCxnSpPr>
      <xdr:spPr>
        <a:xfrm>
          <a:off x="14287500" y="1679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8" name="【庁舎】&#10;有形固定資産減価償却率平均値テキスト">
          <a:extLst>
            <a:ext uri="{FF2B5EF4-FFF2-40B4-BE49-F238E27FC236}">
              <a16:creationId xmlns:a16="http://schemas.microsoft.com/office/drawing/2014/main" id="{4F52CC08-F6CB-495C-86AF-367C10EF86E2}"/>
            </a:ext>
          </a:extLst>
        </xdr:cNvPr>
        <xdr:cNvSpPr txBox="1"/>
      </xdr:nvSpPr>
      <xdr:spPr>
        <a:xfrm>
          <a:off x="14414500" y="174066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2B8F38F5-19E8-4310-9AE7-D7217876C0D4}"/>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0" name="フローチャート: 判断 669">
          <a:extLst>
            <a:ext uri="{FF2B5EF4-FFF2-40B4-BE49-F238E27FC236}">
              <a16:creationId xmlns:a16="http://schemas.microsoft.com/office/drawing/2014/main" id="{F0C20034-F76D-4454-A527-77E6D5B3F42A}"/>
            </a:ext>
          </a:extLst>
        </xdr:cNvPr>
        <xdr:cNvSpPr/>
      </xdr:nvSpPr>
      <xdr:spPr>
        <a:xfrm>
          <a:off x="1357884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1" name="フローチャート: 判断 670">
          <a:extLst>
            <a:ext uri="{FF2B5EF4-FFF2-40B4-BE49-F238E27FC236}">
              <a16:creationId xmlns:a16="http://schemas.microsoft.com/office/drawing/2014/main" id="{C225471C-23AD-4CC1-B6E6-40321F999526}"/>
            </a:ext>
          </a:extLst>
        </xdr:cNvPr>
        <xdr:cNvSpPr/>
      </xdr:nvSpPr>
      <xdr:spPr>
        <a:xfrm>
          <a:off x="1280414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2" name="フローチャート: 判断 671">
          <a:extLst>
            <a:ext uri="{FF2B5EF4-FFF2-40B4-BE49-F238E27FC236}">
              <a16:creationId xmlns:a16="http://schemas.microsoft.com/office/drawing/2014/main" id="{09532865-07B2-4E59-A6C4-2BBC7AF4E6AC}"/>
            </a:ext>
          </a:extLst>
        </xdr:cNvPr>
        <xdr:cNvSpPr/>
      </xdr:nvSpPr>
      <xdr:spPr>
        <a:xfrm>
          <a:off x="12029440" y="17557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3" name="フローチャート: 判断 672">
          <a:extLst>
            <a:ext uri="{FF2B5EF4-FFF2-40B4-BE49-F238E27FC236}">
              <a16:creationId xmlns:a16="http://schemas.microsoft.com/office/drawing/2014/main" id="{B14F3904-6145-41FF-83E0-44302A689DCB}"/>
            </a:ext>
          </a:extLst>
        </xdr:cNvPr>
        <xdr:cNvSpPr/>
      </xdr:nvSpPr>
      <xdr:spPr>
        <a:xfrm>
          <a:off x="11231880" y="1759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8AD5C48A-42B2-42C4-8023-3684147AEEA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B49E8E90-487C-4D5A-90AD-C5F0E749F48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3E9A9E02-B7AF-4CF7-86F7-15A35AB1222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EAC4ACBF-ACDD-43F6-B8BC-AE63082224B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74D0BED5-1937-4185-9C7D-F87F352AC70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36830</xdr:rowOff>
    </xdr:from>
    <xdr:to>
      <xdr:col>85</xdr:col>
      <xdr:colOff>177800</xdr:colOff>
      <xdr:row>106</xdr:row>
      <xdr:rowOff>138430</xdr:rowOff>
    </xdr:to>
    <xdr:sp macro="" textlink="">
      <xdr:nvSpPr>
        <xdr:cNvPr id="679" name="楕円 678">
          <a:extLst>
            <a:ext uri="{FF2B5EF4-FFF2-40B4-BE49-F238E27FC236}">
              <a16:creationId xmlns:a16="http://schemas.microsoft.com/office/drawing/2014/main" id="{543E6347-2512-4CC4-9AF6-0E347AEB04D8}"/>
            </a:ext>
          </a:extLst>
        </xdr:cNvPr>
        <xdr:cNvSpPr/>
      </xdr:nvSpPr>
      <xdr:spPr>
        <a:xfrm>
          <a:off x="14325600" y="178066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15257</xdr:rowOff>
    </xdr:from>
    <xdr:ext cx="405111" cy="259045"/>
    <xdr:sp macro="" textlink="">
      <xdr:nvSpPr>
        <xdr:cNvPr id="680" name="【庁舎】&#10;有形固定資産減価償却率該当値テキスト">
          <a:extLst>
            <a:ext uri="{FF2B5EF4-FFF2-40B4-BE49-F238E27FC236}">
              <a16:creationId xmlns:a16="http://schemas.microsoft.com/office/drawing/2014/main" id="{C2605732-5FF4-4FC1-9B1A-3507BE13D735}"/>
            </a:ext>
          </a:extLst>
        </xdr:cNvPr>
        <xdr:cNvSpPr txBox="1"/>
      </xdr:nvSpPr>
      <xdr:spPr>
        <a:xfrm>
          <a:off x="14414500" y="1778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2539</xdr:rowOff>
    </xdr:from>
    <xdr:to>
      <xdr:col>81</xdr:col>
      <xdr:colOff>101600</xdr:colOff>
      <xdr:row>106</xdr:row>
      <xdr:rowOff>104139</xdr:rowOff>
    </xdr:to>
    <xdr:sp macro="" textlink="">
      <xdr:nvSpPr>
        <xdr:cNvPr id="681" name="楕円 680">
          <a:extLst>
            <a:ext uri="{FF2B5EF4-FFF2-40B4-BE49-F238E27FC236}">
              <a16:creationId xmlns:a16="http://schemas.microsoft.com/office/drawing/2014/main" id="{F1368AE6-4CCD-4AC1-96B3-6BFF79E67B4E}"/>
            </a:ext>
          </a:extLst>
        </xdr:cNvPr>
        <xdr:cNvSpPr/>
      </xdr:nvSpPr>
      <xdr:spPr>
        <a:xfrm>
          <a:off x="1357884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53339</xdr:rowOff>
    </xdr:from>
    <xdr:to>
      <xdr:col>85</xdr:col>
      <xdr:colOff>127000</xdr:colOff>
      <xdr:row>106</xdr:row>
      <xdr:rowOff>87630</xdr:rowOff>
    </xdr:to>
    <xdr:cxnSp macro="">
      <xdr:nvCxnSpPr>
        <xdr:cNvPr id="682" name="直線コネクタ 681">
          <a:extLst>
            <a:ext uri="{FF2B5EF4-FFF2-40B4-BE49-F238E27FC236}">
              <a16:creationId xmlns:a16="http://schemas.microsoft.com/office/drawing/2014/main" id="{53625F24-CFBC-4AE0-AFC3-D4DC18F846BD}"/>
            </a:ext>
          </a:extLst>
        </xdr:cNvPr>
        <xdr:cNvCxnSpPr/>
      </xdr:nvCxnSpPr>
      <xdr:spPr>
        <a:xfrm>
          <a:off x="13629640" y="17823179"/>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139700</xdr:rowOff>
    </xdr:from>
    <xdr:to>
      <xdr:col>76</xdr:col>
      <xdr:colOff>165100</xdr:colOff>
      <xdr:row>106</xdr:row>
      <xdr:rowOff>69850</xdr:rowOff>
    </xdr:to>
    <xdr:sp macro="" textlink="">
      <xdr:nvSpPr>
        <xdr:cNvPr id="683" name="楕円 682">
          <a:extLst>
            <a:ext uri="{FF2B5EF4-FFF2-40B4-BE49-F238E27FC236}">
              <a16:creationId xmlns:a16="http://schemas.microsoft.com/office/drawing/2014/main" id="{CC6D3CDB-4714-4E0F-BE0E-A42877D04B40}"/>
            </a:ext>
          </a:extLst>
        </xdr:cNvPr>
        <xdr:cNvSpPr/>
      </xdr:nvSpPr>
      <xdr:spPr>
        <a:xfrm>
          <a:off x="12804140" y="1774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19050</xdr:rowOff>
    </xdr:from>
    <xdr:to>
      <xdr:col>81</xdr:col>
      <xdr:colOff>50800</xdr:colOff>
      <xdr:row>106</xdr:row>
      <xdr:rowOff>53339</xdr:rowOff>
    </xdr:to>
    <xdr:cxnSp macro="">
      <xdr:nvCxnSpPr>
        <xdr:cNvPr id="684" name="直線コネクタ 683">
          <a:extLst>
            <a:ext uri="{FF2B5EF4-FFF2-40B4-BE49-F238E27FC236}">
              <a16:creationId xmlns:a16="http://schemas.microsoft.com/office/drawing/2014/main" id="{53BB74C2-E1A2-4239-9BCF-3ED1093085FC}"/>
            </a:ext>
          </a:extLst>
        </xdr:cNvPr>
        <xdr:cNvCxnSpPr/>
      </xdr:nvCxnSpPr>
      <xdr:spPr>
        <a:xfrm>
          <a:off x="12854940" y="17788890"/>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115207</xdr:rowOff>
    </xdr:from>
    <xdr:to>
      <xdr:col>72</xdr:col>
      <xdr:colOff>38100</xdr:colOff>
      <xdr:row>106</xdr:row>
      <xdr:rowOff>45357</xdr:rowOff>
    </xdr:to>
    <xdr:sp macro="" textlink="">
      <xdr:nvSpPr>
        <xdr:cNvPr id="685" name="楕円 684">
          <a:extLst>
            <a:ext uri="{FF2B5EF4-FFF2-40B4-BE49-F238E27FC236}">
              <a16:creationId xmlns:a16="http://schemas.microsoft.com/office/drawing/2014/main" id="{4A8B0213-99BC-4B80-B318-1CA392ED46D3}"/>
            </a:ext>
          </a:extLst>
        </xdr:cNvPr>
        <xdr:cNvSpPr/>
      </xdr:nvSpPr>
      <xdr:spPr>
        <a:xfrm>
          <a:off x="12029440" y="17717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166007</xdr:rowOff>
    </xdr:from>
    <xdr:to>
      <xdr:col>76</xdr:col>
      <xdr:colOff>114300</xdr:colOff>
      <xdr:row>106</xdr:row>
      <xdr:rowOff>19050</xdr:rowOff>
    </xdr:to>
    <xdr:cxnSp macro="">
      <xdr:nvCxnSpPr>
        <xdr:cNvPr id="686" name="直線コネクタ 685">
          <a:extLst>
            <a:ext uri="{FF2B5EF4-FFF2-40B4-BE49-F238E27FC236}">
              <a16:creationId xmlns:a16="http://schemas.microsoft.com/office/drawing/2014/main" id="{E4F5DDDB-E5BC-4D5E-B5BA-524D0CC5E191}"/>
            </a:ext>
          </a:extLst>
        </xdr:cNvPr>
        <xdr:cNvCxnSpPr/>
      </xdr:nvCxnSpPr>
      <xdr:spPr>
        <a:xfrm>
          <a:off x="12072620" y="17768207"/>
          <a:ext cx="78232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80918</xdr:rowOff>
    </xdr:from>
    <xdr:to>
      <xdr:col>67</xdr:col>
      <xdr:colOff>101600</xdr:colOff>
      <xdr:row>106</xdr:row>
      <xdr:rowOff>11068</xdr:rowOff>
    </xdr:to>
    <xdr:sp macro="" textlink="">
      <xdr:nvSpPr>
        <xdr:cNvPr id="687" name="楕円 686">
          <a:extLst>
            <a:ext uri="{FF2B5EF4-FFF2-40B4-BE49-F238E27FC236}">
              <a16:creationId xmlns:a16="http://schemas.microsoft.com/office/drawing/2014/main" id="{87CB206F-24EC-4CA0-86C2-8CA14A121C7B}"/>
            </a:ext>
          </a:extLst>
        </xdr:cNvPr>
        <xdr:cNvSpPr/>
      </xdr:nvSpPr>
      <xdr:spPr>
        <a:xfrm>
          <a:off x="11231880" y="17683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131718</xdr:rowOff>
    </xdr:from>
    <xdr:to>
      <xdr:col>71</xdr:col>
      <xdr:colOff>177800</xdr:colOff>
      <xdr:row>105</xdr:row>
      <xdr:rowOff>166007</xdr:rowOff>
    </xdr:to>
    <xdr:cxnSp macro="">
      <xdr:nvCxnSpPr>
        <xdr:cNvPr id="688" name="直線コネクタ 687">
          <a:extLst>
            <a:ext uri="{FF2B5EF4-FFF2-40B4-BE49-F238E27FC236}">
              <a16:creationId xmlns:a16="http://schemas.microsoft.com/office/drawing/2014/main" id="{6C2DAE6C-D8D0-4EA5-8700-786A523A1FFC}"/>
            </a:ext>
          </a:extLst>
        </xdr:cNvPr>
        <xdr:cNvCxnSpPr/>
      </xdr:nvCxnSpPr>
      <xdr:spPr>
        <a:xfrm>
          <a:off x="11282680" y="17733918"/>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89" name="n_1aveValue【庁舎】&#10;有形固定資産減価償却率">
          <a:extLst>
            <a:ext uri="{FF2B5EF4-FFF2-40B4-BE49-F238E27FC236}">
              <a16:creationId xmlns:a16="http://schemas.microsoft.com/office/drawing/2014/main" id="{A07374AD-14A2-4E12-9BAF-DB6946D23B10}"/>
            </a:ext>
          </a:extLst>
        </xdr:cNvPr>
        <xdr:cNvSpPr txBox="1"/>
      </xdr:nvSpPr>
      <xdr:spPr>
        <a:xfrm>
          <a:off x="13437244" y="1729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0" name="n_2aveValue【庁舎】&#10;有形固定資産減価償却率">
          <a:extLst>
            <a:ext uri="{FF2B5EF4-FFF2-40B4-BE49-F238E27FC236}">
              <a16:creationId xmlns:a16="http://schemas.microsoft.com/office/drawing/2014/main" id="{39647192-0000-4E4E-9D94-930157566056}"/>
            </a:ext>
          </a:extLst>
        </xdr:cNvPr>
        <xdr:cNvSpPr txBox="1"/>
      </xdr:nvSpPr>
      <xdr:spPr>
        <a:xfrm>
          <a:off x="12675244" y="17319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1" name="n_3aveValue【庁舎】&#10;有形固定資産減価償却率">
          <a:extLst>
            <a:ext uri="{FF2B5EF4-FFF2-40B4-BE49-F238E27FC236}">
              <a16:creationId xmlns:a16="http://schemas.microsoft.com/office/drawing/2014/main" id="{C687528D-1247-40C7-A6DE-33619F68E50B}"/>
            </a:ext>
          </a:extLst>
        </xdr:cNvPr>
        <xdr:cNvSpPr txBox="1"/>
      </xdr:nvSpPr>
      <xdr:spPr>
        <a:xfrm>
          <a:off x="119005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2" name="n_4aveValue【庁舎】&#10;有形固定資産減価償却率">
          <a:extLst>
            <a:ext uri="{FF2B5EF4-FFF2-40B4-BE49-F238E27FC236}">
              <a16:creationId xmlns:a16="http://schemas.microsoft.com/office/drawing/2014/main" id="{7AF5E145-1548-4CE4-B73E-7CD54122DCF9}"/>
            </a:ext>
          </a:extLst>
        </xdr:cNvPr>
        <xdr:cNvSpPr txBox="1"/>
      </xdr:nvSpPr>
      <xdr:spPr>
        <a:xfrm>
          <a:off x="11102984" y="1737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95266</xdr:rowOff>
    </xdr:from>
    <xdr:ext cx="405111" cy="259045"/>
    <xdr:sp macro="" textlink="">
      <xdr:nvSpPr>
        <xdr:cNvPr id="693" name="n_1mainValue【庁舎】&#10;有形固定資産減価償却率">
          <a:extLst>
            <a:ext uri="{FF2B5EF4-FFF2-40B4-BE49-F238E27FC236}">
              <a16:creationId xmlns:a16="http://schemas.microsoft.com/office/drawing/2014/main" id="{877B64F7-BF77-45CE-88AF-749FC08BE940}"/>
            </a:ext>
          </a:extLst>
        </xdr:cNvPr>
        <xdr:cNvSpPr txBox="1"/>
      </xdr:nvSpPr>
      <xdr:spPr>
        <a:xfrm>
          <a:off x="13437244" y="1786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60977</xdr:rowOff>
    </xdr:from>
    <xdr:ext cx="405111" cy="259045"/>
    <xdr:sp macro="" textlink="">
      <xdr:nvSpPr>
        <xdr:cNvPr id="694" name="n_2mainValue【庁舎】&#10;有形固定資産減価償却率">
          <a:extLst>
            <a:ext uri="{FF2B5EF4-FFF2-40B4-BE49-F238E27FC236}">
              <a16:creationId xmlns:a16="http://schemas.microsoft.com/office/drawing/2014/main" id="{C66C27B0-8FA6-48EB-990F-722CACBA1518}"/>
            </a:ext>
          </a:extLst>
        </xdr:cNvPr>
        <xdr:cNvSpPr txBox="1"/>
      </xdr:nvSpPr>
      <xdr:spPr>
        <a:xfrm>
          <a:off x="12675244" y="1783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36484</xdr:rowOff>
    </xdr:from>
    <xdr:ext cx="405111" cy="259045"/>
    <xdr:sp macro="" textlink="">
      <xdr:nvSpPr>
        <xdr:cNvPr id="695" name="n_3mainValue【庁舎】&#10;有形固定資産減価償却率">
          <a:extLst>
            <a:ext uri="{FF2B5EF4-FFF2-40B4-BE49-F238E27FC236}">
              <a16:creationId xmlns:a16="http://schemas.microsoft.com/office/drawing/2014/main" id="{25526645-8A26-4172-A922-B5AD1F997142}"/>
            </a:ext>
          </a:extLst>
        </xdr:cNvPr>
        <xdr:cNvSpPr txBox="1"/>
      </xdr:nvSpPr>
      <xdr:spPr>
        <a:xfrm>
          <a:off x="11900544" y="1780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2195</xdr:rowOff>
    </xdr:from>
    <xdr:ext cx="405111" cy="259045"/>
    <xdr:sp macro="" textlink="">
      <xdr:nvSpPr>
        <xdr:cNvPr id="696" name="n_4mainValue【庁舎】&#10;有形固定資産減価償却率">
          <a:extLst>
            <a:ext uri="{FF2B5EF4-FFF2-40B4-BE49-F238E27FC236}">
              <a16:creationId xmlns:a16="http://schemas.microsoft.com/office/drawing/2014/main" id="{5B3680FB-49E5-4500-8C37-E61AE95D20AC}"/>
            </a:ext>
          </a:extLst>
        </xdr:cNvPr>
        <xdr:cNvSpPr txBox="1"/>
      </xdr:nvSpPr>
      <xdr:spPr>
        <a:xfrm>
          <a:off x="11102984" y="177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BF4AD6F1-DF8E-420B-B0EF-2C01249EBB6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ABDFBC7-228F-484B-A6A0-A936B175157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E484FC9A-3510-4A47-8FEC-3B29B1AC966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99828075-31D2-4F77-ABA0-F60C1DFC62D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D6453579-9897-4BCB-8143-BD584A127BE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85A29C13-D50E-43A2-B60A-24B9C1D0A84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74E4D980-8396-4A42-9FA6-53EB9B842D2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FEA6AA87-1303-4585-BCB2-2EFC07C5DFA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A2C9406E-DFF4-4213-BDBD-68B5258DC51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FC37838B-7548-46C5-AEEB-CE02A1A45A9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7" name="直線コネクタ 706">
          <a:extLst>
            <a:ext uri="{FF2B5EF4-FFF2-40B4-BE49-F238E27FC236}">
              <a16:creationId xmlns:a16="http://schemas.microsoft.com/office/drawing/2014/main" id="{B585CE59-CB0A-47A7-AF0C-864043848106}"/>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8" name="テキスト ボックス 707">
          <a:extLst>
            <a:ext uri="{FF2B5EF4-FFF2-40B4-BE49-F238E27FC236}">
              <a16:creationId xmlns:a16="http://schemas.microsoft.com/office/drawing/2014/main" id="{0FFEE233-2BD8-4803-971F-C8402E5E7C65}"/>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9" name="直線コネクタ 708">
          <a:extLst>
            <a:ext uri="{FF2B5EF4-FFF2-40B4-BE49-F238E27FC236}">
              <a16:creationId xmlns:a16="http://schemas.microsoft.com/office/drawing/2014/main" id="{81EF3713-B921-4C2E-B436-9C67541B6481}"/>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0" name="テキスト ボックス 709">
          <a:extLst>
            <a:ext uri="{FF2B5EF4-FFF2-40B4-BE49-F238E27FC236}">
              <a16:creationId xmlns:a16="http://schemas.microsoft.com/office/drawing/2014/main" id="{D3FBE66E-AC58-4A96-BD37-ABC7BF749EF8}"/>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1" name="直線コネクタ 710">
          <a:extLst>
            <a:ext uri="{FF2B5EF4-FFF2-40B4-BE49-F238E27FC236}">
              <a16:creationId xmlns:a16="http://schemas.microsoft.com/office/drawing/2014/main" id="{8FEED56C-6908-4E10-B4AA-EF2352BCE949}"/>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2" name="テキスト ボックス 711">
          <a:extLst>
            <a:ext uri="{FF2B5EF4-FFF2-40B4-BE49-F238E27FC236}">
              <a16:creationId xmlns:a16="http://schemas.microsoft.com/office/drawing/2014/main" id="{2B416D71-FFC8-427B-B235-338DE17BDC56}"/>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3" name="直線コネクタ 712">
          <a:extLst>
            <a:ext uri="{FF2B5EF4-FFF2-40B4-BE49-F238E27FC236}">
              <a16:creationId xmlns:a16="http://schemas.microsoft.com/office/drawing/2014/main" id="{15EA6618-5652-4C26-BDED-122E1DBF56F8}"/>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4" name="テキスト ボックス 713">
          <a:extLst>
            <a:ext uri="{FF2B5EF4-FFF2-40B4-BE49-F238E27FC236}">
              <a16:creationId xmlns:a16="http://schemas.microsoft.com/office/drawing/2014/main" id="{4CD560CB-F859-41FA-B0C0-2B72F23B26A9}"/>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7387A840-61BC-4EFA-9818-ACBEB658C3E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a:extLst>
            <a:ext uri="{FF2B5EF4-FFF2-40B4-BE49-F238E27FC236}">
              <a16:creationId xmlns:a16="http://schemas.microsoft.com/office/drawing/2014/main" id="{CCC18EDA-1C83-4F81-B903-3ACDB676CC5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庁舎】&#10;一人当たり面積グラフ枠">
          <a:extLst>
            <a:ext uri="{FF2B5EF4-FFF2-40B4-BE49-F238E27FC236}">
              <a16:creationId xmlns:a16="http://schemas.microsoft.com/office/drawing/2014/main" id="{0EEB8048-D1FB-4FAC-B764-B2FCF3D56CA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18" name="直線コネクタ 717">
          <a:extLst>
            <a:ext uri="{FF2B5EF4-FFF2-40B4-BE49-F238E27FC236}">
              <a16:creationId xmlns:a16="http://schemas.microsoft.com/office/drawing/2014/main" id="{BC8FE024-658B-4E6B-AB0F-CD594289C5D3}"/>
            </a:ext>
          </a:extLst>
        </xdr:cNvPr>
        <xdr:cNvCxnSpPr/>
      </xdr:nvCxnSpPr>
      <xdr:spPr>
        <a:xfrm flipV="1">
          <a:off x="19509104" y="16889577"/>
          <a:ext cx="0" cy="1219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19" name="【庁舎】&#10;一人当たり面積最小値テキスト">
          <a:extLst>
            <a:ext uri="{FF2B5EF4-FFF2-40B4-BE49-F238E27FC236}">
              <a16:creationId xmlns:a16="http://schemas.microsoft.com/office/drawing/2014/main" id="{B39BC0DF-E059-45E3-8F4C-FF78AFFC0D63}"/>
            </a:ext>
          </a:extLst>
        </xdr:cNvPr>
        <xdr:cNvSpPr txBox="1"/>
      </xdr:nvSpPr>
      <xdr:spPr>
        <a:xfrm>
          <a:off x="19547840" y="181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0" name="直線コネクタ 719">
          <a:extLst>
            <a:ext uri="{FF2B5EF4-FFF2-40B4-BE49-F238E27FC236}">
              <a16:creationId xmlns:a16="http://schemas.microsoft.com/office/drawing/2014/main" id="{74FA400C-0EC1-4192-B8D2-144B5573071F}"/>
            </a:ext>
          </a:extLst>
        </xdr:cNvPr>
        <xdr:cNvCxnSpPr/>
      </xdr:nvCxnSpPr>
      <xdr:spPr>
        <a:xfrm>
          <a:off x="19443700" y="18108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1" name="【庁舎】&#10;一人当たり面積最大値テキスト">
          <a:extLst>
            <a:ext uri="{FF2B5EF4-FFF2-40B4-BE49-F238E27FC236}">
              <a16:creationId xmlns:a16="http://schemas.microsoft.com/office/drawing/2014/main" id="{EDDB1B92-8949-4BBE-B6C6-C84B8AC7434F}"/>
            </a:ext>
          </a:extLst>
        </xdr:cNvPr>
        <xdr:cNvSpPr txBox="1"/>
      </xdr:nvSpPr>
      <xdr:spPr>
        <a:xfrm>
          <a:off x="19547840" y="1666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2" name="直線コネクタ 721">
          <a:extLst>
            <a:ext uri="{FF2B5EF4-FFF2-40B4-BE49-F238E27FC236}">
              <a16:creationId xmlns:a16="http://schemas.microsoft.com/office/drawing/2014/main" id="{4AA2F4A5-7384-4F99-8AD7-3E2845157124}"/>
            </a:ext>
          </a:extLst>
        </xdr:cNvPr>
        <xdr:cNvCxnSpPr/>
      </xdr:nvCxnSpPr>
      <xdr:spPr>
        <a:xfrm>
          <a:off x="19443700" y="1688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3" name="【庁舎】&#10;一人当たり面積平均値テキスト">
          <a:extLst>
            <a:ext uri="{FF2B5EF4-FFF2-40B4-BE49-F238E27FC236}">
              <a16:creationId xmlns:a16="http://schemas.microsoft.com/office/drawing/2014/main" id="{76AFBB6F-1EC7-482E-9E5E-0124F7D64406}"/>
            </a:ext>
          </a:extLst>
        </xdr:cNvPr>
        <xdr:cNvSpPr txBox="1"/>
      </xdr:nvSpPr>
      <xdr:spPr>
        <a:xfrm>
          <a:off x="19547840" y="17752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4" name="フローチャート: 判断 723">
          <a:extLst>
            <a:ext uri="{FF2B5EF4-FFF2-40B4-BE49-F238E27FC236}">
              <a16:creationId xmlns:a16="http://schemas.microsoft.com/office/drawing/2014/main" id="{0084329A-04F6-415D-AD7C-E905A1751E5A}"/>
            </a:ext>
          </a:extLst>
        </xdr:cNvPr>
        <xdr:cNvSpPr/>
      </xdr:nvSpPr>
      <xdr:spPr>
        <a:xfrm>
          <a:off x="19458940" y="17897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5" name="フローチャート: 判断 724">
          <a:extLst>
            <a:ext uri="{FF2B5EF4-FFF2-40B4-BE49-F238E27FC236}">
              <a16:creationId xmlns:a16="http://schemas.microsoft.com/office/drawing/2014/main" id="{B1269D68-886B-41F8-98AA-A80E5F88C8DE}"/>
            </a:ext>
          </a:extLst>
        </xdr:cNvPr>
        <xdr:cNvSpPr/>
      </xdr:nvSpPr>
      <xdr:spPr>
        <a:xfrm>
          <a:off x="18735040" y="17896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26" name="フローチャート: 判断 725">
          <a:extLst>
            <a:ext uri="{FF2B5EF4-FFF2-40B4-BE49-F238E27FC236}">
              <a16:creationId xmlns:a16="http://schemas.microsoft.com/office/drawing/2014/main" id="{25F35D48-D699-4313-9BFD-6F198C6FADF7}"/>
            </a:ext>
          </a:extLst>
        </xdr:cNvPr>
        <xdr:cNvSpPr/>
      </xdr:nvSpPr>
      <xdr:spPr>
        <a:xfrm>
          <a:off x="17937480" y="17904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27" name="フローチャート: 判断 726">
          <a:extLst>
            <a:ext uri="{FF2B5EF4-FFF2-40B4-BE49-F238E27FC236}">
              <a16:creationId xmlns:a16="http://schemas.microsoft.com/office/drawing/2014/main" id="{BB57CB7D-A5D2-4651-A749-A136EACC1716}"/>
            </a:ext>
          </a:extLst>
        </xdr:cNvPr>
        <xdr:cNvSpPr/>
      </xdr:nvSpPr>
      <xdr:spPr>
        <a:xfrm>
          <a:off x="17162780" y="179177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28" name="フローチャート: 判断 727">
          <a:extLst>
            <a:ext uri="{FF2B5EF4-FFF2-40B4-BE49-F238E27FC236}">
              <a16:creationId xmlns:a16="http://schemas.microsoft.com/office/drawing/2014/main" id="{FA9F8EBE-930D-42BD-B305-4C2B35842188}"/>
            </a:ext>
          </a:extLst>
        </xdr:cNvPr>
        <xdr:cNvSpPr/>
      </xdr:nvSpPr>
      <xdr:spPr>
        <a:xfrm>
          <a:off x="16388080" y="179278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A7E54FC8-911F-4E9B-BDF2-169DA8E6E81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5167EB21-937A-4951-BCBF-1E6983AC6D2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B915EB01-1B05-4E98-8DD0-94BF8425B86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551F1252-8BAB-4948-933B-F654D732252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7A8C3685-DC51-443B-BE1F-A04F52FF56F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23113</xdr:rowOff>
    </xdr:from>
    <xdr:to>
      <xdr:col>116</xdr:col>
      <xdr:colOff>114300</xdr:colOff>
      <xdr:row>107</xdr:row>
      <xdr:rowOff>124713</xdr:rowOff>
    </xdr:to>
    <xdr:sp macro="" textlink="">
      <xdr:nvSpPr>
        <xdr:cNvPr id="734" name="楕円 733">
          <a:extLst>
            <a:ext uri="{FF2B5EF4-FFF2-40B4-BE49-F238E27FC236}">
              <a16:creationId xmlns:a16="http://schemas.microsoft.com/office/drawing/2014/main" id="{813A4C2B-B884-4454-AAB0-5A91A3DDA7B2}"/>
            </a:ext>
          </a:extLst>
        </xdr:cNvPr>
        <xdr:cNvSpPr/>
      </xdr:nvSpPr>
      <xdr:spPr>
        <a:xfrm>
          <a:off x="19458940" y="179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109490</xdr:rowOff>
    </xdr:from>
    <xdr:ext cx="469744" cy="259045"/>
    <xdr:sp macro="" textlink="">
      <xdr:nvSpPr>
        <xdr:cNvPr id="735" name="【庁舎】&#10;一人当たり面積該当値テキスト">
          <a:extLst>
            <a:ext uri="{FF2B5EF4-FFF2-40B4-BE49-F238E27FC236}">
              <a16:creationId xmlns:a16="http://schemas.microsoft.com/office/drawing/2014/main" id="{06C7A4F3-B141-4573-8887-EBE3306658A9}"/>
            </a:ext>
          </a:extLst>
        </xdr:cNvPr>
        <xdr:cNvSpPr txBox="1"/>
      </xdr:nvSpPr>
      <xdr:spPr>
        <a:xfrm>
          <a:off x="19547840" y="1787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30201</xdr:rowOff>
    </xdr:from>
    <xdr:to>
      <xdr:col>112</xdr:col>
      <xdr:colOff>38100</xdr:colOff>
      <xdr:row>107</xdr:row>
      <xdr:rowOff>131801</xdr:rowOff>
    </xdr:to>
    <xdr:sp macro="" textlink="">
      <xdr:nvSpPr>
        <xdr:cNvPr id="736" name="楕円 735">
          <a:extLst>
            <a:ext uri="{FF2B5EF4-FFF2-40B4-BE49-F238E27FC236}">
              <a16:creationId xmlns:a16="http://schemas.microsoft.com/office/drawing/2014/main" id="{B2BEC31C-4300-4AFA-898B-92A322E6E685}"/>
            </a:ext>
          </a:extLst>
        </xdr:cNvPr>
        <xdr:cNvSpPr/>
      </xdr:nvSpPr>
      <xdr:spPr>
        <a:xfrm>
          <a:off x="18735040" y="179676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73913</xdr:rowOff>
    </xdr:from>
    <xdr:to>
      <xdr:col>116</xdr:col>
      <xdr:colOff>63500</xdr:colOff>
      <xdr:row>107</xdr:row>
      <xdr:rowOff>81001</xdr:rowOff>
    </xdr:to>
    <xdr:cxnSp macro="">
      <xdr:nvCxnSpPr>
        <xdr:cNvPr id="737" name="直線コネクタ 736">
          <a:extLst>
            <a:ext uri="{FF2B5EF4-FFF2-40B4-BE49-F238E27FC236}">
              <a16:creationId xmlns:a16="http://schemas.microsoft.com/office/drawing/2014/main" id="{17CACADB-1D0E-483A-9350-BF8EDDE639F2}"/>
            </a:ext>
          </a:extLst>
        </xdr:cNvPr>
        <xdr:cNvCxnSpPr/>
      </xdr:nvCxnSpPr>
      <xdr:spPr>
        <a:xfrm flipV="1">
          <a:off x="18778220" y="18011393"/>
          <a:ext cx="731520" cy="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34773</xdr:rowOff>
    </xdr:from>
    <xdr:to>
      <xdr:col>107</xdr:col>
      <xdr:colOff>101600</xdr:colOff>
      <xdr:row>107</xdr:row>
      <xdr:rowOff>136373</xdr:rowOff>
    </xdr:to>
    <xdr:sp macro="" textlink="">
      <xdr:nvSpPr>
        <xdr:cNvPr id="738" name="楕円 737">
          <a:extLst>
            <a:ext uri="{FF2B5EF4-FFF2-40B4-BE49-F238E27FC236}">
              <a16:creationId xmlns:a16="http://schemas.microsoft.com/office/drawing/2014/main" id="{C139A83B-1398-4019-859F-4F4D7D2BE377}"/>
            </a:ext>
          </a:extLst>
        </xdr:cNvPr>
        <xdr:cNvSpPr/>
      </xdr:nvSpPr>
      <xdr:spPr>
        <a:xfrm>
          <a:off x="17937480" y="1797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81001</xdr:rowOff>
    </xdr:from>
    <xdr:to>
      <xdr:col>111</xdr:col>
      <xdr:colOff>177800</xdr:colOff>
      <xdr:row>107</xdr:row>
      <xdr:rowOff>85573</xdr:rowOff>
    </xdr:to>
    <xdr:cxnSp macro="">
      <xdr:nvCxnSpPr>
        <xdr:cNvPr id="739" name="直線コネクタ 738">
          <a:extLst>
            <a:ext uri="{FF2B5EF4-FFF2-40B4-BE49-F238E27FC236}">
              <a16:creationId xmlns:a16="http://schemas.microsoft.com/office/drawing/2014/main" id="{B2553D9C-7480-433B-A020-C90154A773CC}"/>
            </a:ext>
          </a:extLst>
        </xdr:cNvPr>
        <xdr:cNvCxnSpPr/>
      </xdr:nvCxnSpPr>
      <xdr:spPr>
        <a:xfrm flipV="1">
          <a:off x="17988280" y="18018481"/>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39115</xdr:rowOff>
    </xdr:from>
    <xdr:to>
      <xdr:col>102</xdr:col>
      <xdr:colOff>165100</xdr:colOff>
      <xdr:row>107</xdr:row>
      <xdr:rowOff>140715</xdr:rowOff>
    </xdr:to>
    <xdr:sp macro="" textlink="">
      <xdr:nvSpPr>
        <xdr:cNvPr id="740" name="楕円 739">
          <a:extLst>
            <a:ext uri="{FF2B5EF4-FFF2-40B4-BE49-F238E27FC236}">
              <a16:creationId xmlns:a16="http://schemas.microsoft.com/office/drawing/2014/main" id="{C2AE5D4F-2FE7-45EF-9470-9C5DE4EE3C8B}"/>
            </a:ext>
          </a:extLst>
        </xdr:cNvPr>
        <xdr:cNvSpPr/>
      </xdr:nvSpPr>
      <xdr:spPr>
        <a:xfrm>
          <a:off x="17162780" y="179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85573</xdr:rowOff>
    </xdr:from>
    <xdr:to>
      <xdr:col>107</xdr:col>
      <xdr:colOff>50800</xdr:colOff>
      <xdr:row>107</xdr:row>
      <xdr:rowOff>89915</xdr:rowOff>
    </xdr:to>
    <xdr:cxnSp macro="">
      <xdr:nvCxnSpPr>
        <xdr:cNvPr id="741" name="直線コネクタ 740">
          <a:extLst>
            <a:ext uri="{FF2B5EF4-FFF2-40B4-BE49-F238E27FC236}">
              <a16:creationId xmlns:a16="http://schemas.microsoft.com/office/drawing/2014/main" id="{BCE22EC5-FC8A-4AEB-BF78-F61B9DCEBCC6}"/>
            </a:ext>
          </a:extLst>
        </xdr:cNvPr>
        <xdr:cNvCxnSpPr/>
      </xdr:nvCxnSpPr>
      <xdr:spPr>
        <a:xfrm flipV="1">
          <a:off x="17213580" y="18023053"/>
          <a:ext cx="774700" cy="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43459</xdr:rowOff>
    </xdr:from>
    <xdr:to>
      <xdr:col>98</xdr:col>
      <xdr:colOff>38100</xdr:colOff>
      <xdr:row>107</xdr:row>
      <xdr:rowOff>145059</xdr:rowOff>
    </xdr:to>
    <xdr:sp macro="" textlink="">
      <xdr:nvSpPr>
        <xdr:cNvPr id="742" name="楕円 741">
          <a:extLst>
            <a:ext uri="{FF2B5EF4-FFF2-40B4-BE49-F238E27FC236}">
              <a16:creationId xmlns:a16="http://schemas.microsoft.com/office/drawing/2014/main" id="{F49E5F14-E221-454A-B624-2A1D1B13AECF}"/>
            </a:ext>
          </a:extLst>
        </xdr:cNvPr>
        <xdr:cNvSpPr/>
      </xdr:nvSpPr>
      <xdr:spPr>
        <a:xfrm>
          <a:off x="16388080" y="179809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89915</xdr:rowOff>
    </xdr:from>
    <xdr:to>
      <xdr:col>102</xdr:col>
      <xdr:colOff>114300</xdr:colOff>
      <xdr:row>107</xdr:row>
      <xdr:rowOff>94259</xdr:rowOff>
    </xdr:to>
    <xdr:cxnSp macro="">
      <xdr:nvCxnSpPr>
        <xdr:cNvPr id="743" name="直線コネクタ 742">
          <a:extLst>
            <a:ext uri="{FF2B5EF4-FFF2-40B4-BE49-F238E27FC236}">
              <a16:creationId xmlns:a16="http://schemas.microsoft.com/office/drawing/2014/main" id="{9083A01D-6472-42E6-8E6E-F5DCAD9D02E4}"/>
            </a:ext>
          </a:extLst>
        </xdr:cNvPr>
        <xdr:cNvCxnSpPr/>
      </xdr:nvCxnSpPr>
      <xdr:spPr>
        <a:xfrm flipV="1">
          <a:off x="16431260" y="18027395"/>
          <a:ext cx="78232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44" name="n_1aveValue【庁舎】&#10;一人当たり面積">
          <a:extLst>
            <a:ext uri="{FF2B5EF4-FFF2-40B4-BE49-F238E27FC236}">
              <a16:creationId xmlns:a16="http://schemas.microsoft.com/office/drawing/2014/main" id="{E044B430-9979-433A-9233-097EA66F0A33}"/>
            </a:ext>
          </a:extLst>
        </xdr:cNvPr>
        <xdr:cNvSpPr txBox="1"/>
      </xdr:nvSpPr>
      <xdr:spPr>
        <a:xfrm>
          <a:off x="18561127" y="1767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45" name="n_2aveValue【庁舎】&#10;一人当たり面積">
          <a:extLst>
            <a:ext uri="{FF2B5EF4-FFF2-40B4-BE49-F238E27FC236}">
              <a16:creationId xmlns:a16="http://schemas.microsoft.com/office/drawing/2014/main" id="{6B8456FE-D980-4ED1-BF07-7E3AB046E699}"/>
            </a:ext>
          </a:extLst>
        </xdr:cNvPr>
        <xdr:cNvSpPr txBox="1"/>
      </xdr:nvSpPr>
      <xdr:spPr>
        <a:xfrm>
          <a:off x="17776267" y="1768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746" name="n_3aveValue【庁舎】&#10;一人当たり面積">
          <a:extLst>
            <a:ext uri="{FF2B5EF4-FFF2-40B4-BE49-F238E27FC236}">
              <a16:creationId xmlns:a16="http://schemas.microsoft.com/office/drawing/2014/main" id="{AD2F4A41-8C3F-486B-A9C2-7C62169E961F}"/>
            </a:ext>
          </a:extLst>
        </xdr:cNvPr>
        <xdr:cNvSpPr txBox="1"/>
      </xdr:nvSpPr>
      <xdr:spPr>
        <a:xfrm>
          <a:off x="17001567" y="1769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47" name="n_4aveValue【庁舎】&#10;一人当たり面積">
          <a:extLst>
            <a:ext uri="{FF2B5EF4-FFF2-40B4-BE49-F238E27FC236}">
              <a16:creationId xmlns:a16="http://schemas.microsoft.com/office/drawing/2014/main" id="{A9F76E55-5923-4D8A-A711-9FD76C484EA8}"/>
            </a:ext>
          </a:extLst>
        </xdr:cNvPr>
        <xdr:cNvSpPr txBox="1"/>
      </xdr:nvSpPr>
      <xdr:spPr>
        <a:xfrm>
          <a:off x="16226867" y="1770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122928</xdr:rowOff>
    </xdr:from>
    <xdr:ext cx="469744" cy="259045"/>
    <xdr:sp macro="" textlink="">
      <xdr:nvSpPr>
        <xdr:cNvPr id="748" name="n_1mainValue【庁舎】&#10;一人当たり面積">
          <a:extLst>
            <a:ext uri="{FF2B5EF4-FFF2-40B4-BE49-F238E27FC236}">
              <a16:creationId xmlns:a16="http://schemas.microsoft.com/office/drawing/2014/main" id="{23632218-8AA7-4AF8-864B-70F6470A70A1}"/>
            </a:ext>
          </a:extLst>
        </xdr:cNvPr>
        <xdr:cNvSpPr txBox="1"/>
      </xdr:nvSpPr>
      <xdr:spPr>
        <a:xfrm>
          <a:off x="18561127" y="1806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127500</xdr:rowOff>
    </xdr:from>
    <xdr:ext cx="469744" cy="259045"/>
    <xdr:sp macro="" textlink="">
      <xdr:nvSpPr>
        <xdr:cNvPr id="749" name="n_2mainValue【庁舎】&#10;一人当たり面積">
          <a:extLst>
            <a:ext uri="{FF2B5EF4-FFF2-40B4-BE49-F238E27FC236}">
              <a16:creationId xmlns:a16="http://schemas.microsoft.com/office/drawing/2014/main" id="{09C8B186-6E2E-4180-AA77-C9B514A5E2C6}"/>
            </a:ext>
          </a:extLst>
        </xdr:cNvPr>
        <xdr:cNvSpPr txBox="1"/>
      </xdr:nvSpPr>
      <xdr:spPr>
        <a:xfrm>
          <a:off x="17776267" y="18064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131842</xdr:rowOff>
    </xdr:from>
    <xdr:ext cx="469744" cy="259045"/>
    <xdr:sp macro="" textlink="">
      <xdr:nvSpPr>
        <xdr:cNvPr id="750" name="n_3mainValue【庁舎】&#10;一人当たり面積">
          <a:extLst>
            <a:ext uri="{FF2B5EF4-FFF2-40B4-BE49-F238E27FC236}">
              <a16:creationId xmlns:a16="http://schemas.microsoft.com/office/drawing/2014/main" id="{0C3D6D8A-58C6-4FEF-9066-B18EE0BDDE39}"/>
            </a:ext>
          </a:extLst>
        </xdr:cNvPr>
        <xdr:cNvSpPr txBox="1"/>
      </xdr:nvSpPr>
      <xdr:spPr>
        <a:xfrm>
          <a:off x="17001567" y="1806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136186</xdr:rowOff>
    </xdr:from>
    <xdr:ext cx="469744" cy="259045"/>
    <xdr:sp macro="" textlink="">
      <xdr:nvSpPr>
        <xdr:cNvPr id="751" name="n_4mainValue【庁舎】&#10;一人当たり面積">
          <a:extLst>
            <a:ext uri="{FF2B5EF4-FFF2-40B4-BE49-F238E27FC236}">
              <a16:creationId xmlns:a16="http://schemas.microsoft.com/office/drawing/2014/main" id="{93ED3B20-7A1F-4CCF-8536-D0E0F076679B}"/>
            </a:ext>
          </a:extLst>
        </xdr:cNvPr>
        <xdr:cNvSpPr txBox="1"/>
      </xdr:nvSpPr>
      <xdr:spPr>
        <a:xfrm>
          <a:off x="16226867" y="18073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4F3B1B98-CBD9-476D-9965-41AD92E790C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A00A8DF8-3F2A-4B13-97E3-3E2D2EFDC98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6F7F8A2D-85B8-468C-8FB1-C6E52DDBE73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類似団体平均より高い数値で推移している。老朽化により年々減価償却が進んでいるため、今後も適切な維持管理が必要である。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類似団体平均と比較して有形固定資産減価償却率は低い状況にあるが、今後も適切な点検・修繕を行い、長期的に使用していく。</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年が経過しており、有形固定資産減価償却率は類似団体平均を大幅に上回っている。将来的には大規模改修が必要となるが、当面は維持補修を行い管理していく。</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有形固定資産減価償却率は類似団体平均より高い数値となっている。施設の老朽化は一部事務組合への負担金増にもつながるため、指数の推移には注意する必要がある。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5514889</v>
      </c>
      <c r="BO4" s="462"/>
      <c r="BP4" s="462"/>
      <c r="BQ4" s="462"/>
      <c r="BR4" s="462"/>
      <c r="BS4" s="462"/>
      <c r="BT4" s="462"/>
      <c r="BU4" s="463"/>
      <c r="BV4" s="461">
        <v>4888158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2.7</v>
      </c>
      <c r="CU4" s="602"/>
      <c r="CV4" s="602"/>
      <c r="CW4" s="602"/>
      <c r="CX4" s="602"/>
      <c r="CY4" s="602"/>
      <c r="CZ4" s="602"/>
      <c r="DA4" s="603"/>
      <c r="DB4" s="601">
        <v>2.6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5428529</v>
      </c>
      <c r="BO5" s="433"/>
      <c r="BP5" s="433"/>
      <c r="BQ5" s="433"/>
      <c r="BR5" s="433"/>
      <c r="BS5" s="433"/>
      <c r="BT5" s="433"/>
      <c r="BU5" s="434"/>
      <c r="BV5" s="432">
        <v>4800102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78.7</v>
      </c>
      <c r="CU5" s="430"/>
      <c r="CV5" s="430"/>
      <c r="CW5" s="430"/>
      <c r="CX5" s="430"/>
      <c r="CY5" s="430"/>
      <c r="CZ5" s="430"/>
      <c r="DA5" s="431"/>
      <c r="DB5" s="429">
        <v>79.900000000000006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86360</v>
      </c>
      <c r="BO6" s="433"/>
      <c r="BP6" s="433"/>
      <c r="BQ6" s="433"/>
      <c r="BR6" s="433"/>
      <c r="BS6" s="433"/>
      <c r="BT6" s="433"/>
      <c r="BU6" s="434"/>
      <c r="BV6" s="432">
        <v>88056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78.8</v>
      </c>
      <c r="CU6" s="576"/>
      <c r="CV6" s="576"/>
      <c r="CW6" s="576"/>
      <c r="CX6" s="576"/>
      <c r="CY6" s="576"/>
      <c r="CZ6" s="576"/>
      <c r="DA6" s="577"/>
      <c r="DB6" s="575">
        <v>80.2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3134</v>
      </c>
      <c r="BO7" s="433"/>
      <c r="BP7" s="433"/>
      <c r="BQ7" s="433"/>
      <c r="BR7" s="433"/>
      <c r="BS7" s="433"/>
      <c r="BT7" s="433"/>
      <c r="BU7" s="434"/>
      <c r="BV7" s="432">
        <v>7334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3120887</v>
      </c>
      <c r="CU7" s="433"/>
      <c r="CV7" s="433"/>
      <c r="CW7" s="433"/>
      <c r="CX7" s="433"/>
      <c r="CY7" s="433"/>
      <c r="CZ7" s="433"/>
      <c r="DA7" s="434"/>
      <c r="DB7" s="432">
        <v>3083497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83226</v>
      </c>
      <c r="BO8" s="433"/>
      <c r="BP8" s="433"/>
      <c r="BQ8" s="433"/>
      <c r="BR8" s="433"/>
      <c r="BS8" s="433"/>
      <c r="BT8" s="433"/>
      <c r="BU8" s="434"/>
      <c r="BV8" s="432">
        <v>80722</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0.16</v>
      </c>
      <c r="CU8" s="536"/>
      <c r="CV8" s="536"/>
      <c r="CW8" s="536"/>
      <c r="CX8" s="536"/>
      <c r="CY8" s="536"/>
      <c r="CZ8" s="536"/>
      <c r="DA8" s="537"/>
      <c r="DB8" s="535">
        <v>0.16</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3592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2504</v>
      </c>
      <c r="BO9" s="433"/>
      <c r="BP9" s="433"/>
      <c r="BQ9" s="433"/>
      <c r="BR9" s="433"/>
      <c r="BS9" s="433"/>
      <c r="BT9" s="433"/>
      <c r="BU9" s="434"/>
      <c r="BV9" s="432">
        <v>2701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11.6</v>
      </c>
      <c r="CU9" s="430"/>
      <c r="CV9" s="430"/>
      <c r="CW9" s="430"/>
      <c r="CX9" s="430"/>
      <c r="CY9" s="430"/>
      <c r="CZ9" s="430"/>
      <c r="DA9" s="431"/>
      <c r="DB9" s="429">
        <v>13.3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4049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305647</v>
      </c>
      <c r="BO10" s="433"/>
      <c r="BP10" s="433"/>
      <c r="BQ10" s="433"/>
      <c r="BR10" s="433"/>
      <c r="BS10" s="433"/>
      <c r="BT10" s="433"/>
      <c r="BU10" s="434"/>
      <c r="BV10" s="432">
        <v>259134</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3269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370000</v>
      </c>
      <c r="BO12" s="433"/>
      <c r="BP12" s="433"/>
      <c r="BQ12" s="433"/>
      <c r="BR12" s="433"/>
      <c r="BS12" s="433"/>
      <c r="BT12" s="433"/>
      <c r="BU12" s="434"/>
      <c r="BV12" s="432">
        <v>140000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3228</v>
      </c>
      <c r="S13" s="520"/>
      <c r="T13" s="520"/>
      <c r="U13" s="520"/>
      <c r="V13" s="521"/>
      <c r="W13" s="522" t="s">
        <v>131</v>
      </c>
      <c r="X13" s="418"/>
      <c r="Y13" s="418"/>
      <c r="Z13" s="418"/>
      <c r="AA13" s="418"/>
      <c r="AB13" s="419"/>
      <c r="AC13" s="385">
        <v>611</v>
      </c>
      <c r="AD13" s="386"/>
      <c r="AE13" s="386"/>
      <c r="AF13" s="386"/>
      <c r="AG13" s="387"/>
      <c r="AH13" s="385">
        <v>677</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-61849</v>
      </c>
      <c r="BO13" s="433"/>
      <c r="BP13" s="433"/>
      <c r="BQ13" s="433"/>
      <c r="BR13" s="433"/>
      <c r="BS13" s="433"/>
      <c r="BT13" s="433"/>
      <c r="BU13" s="434"/>
      <c r="BV13" s="432">
        <v>121835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7.2</v>
      </c>
      <c r="CU13" s="430"/>
      <c r="CV13" s="430"/>
      <c r="CW13" s="430"/>
      <c r="CX13" s="430"/>
      <c r="CY13" s="430"/>
      <c r="CZ13" s="430"/>
      <c r="DA13" s="431"/>
      <c r="DB13" s="429">
        <v>7.1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3405</v>
      </c>
      <c r="S14" s="520"/>
      <c r="T14" s="520"/>
      <c r="U14" s="520"/>
      <c r="V14" s="521"/>
      <c r="W14" s="523"/>
      <c r="X14" s="421"/>
      <c r="Y14" s="421"/>
      <c r="Z14" s="421"/>
      <c r="AA14" s="421"/>
      <c r="AB14" s="422"/>
      <c r="AC14" s="512">
        <v>32.299999999999997</v>
      </c>
      <c r="AD14" s="513"/>
      <c r="AE14" s="513"/>
      <c r="AF14" s="513"/>
      <c r="AG14" s="514"/>
      <c r="AH14" s="512">
        <v>33.4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3365</v>
      </c>
      <c r="S15" s="520"/>
      <c r="T15" s="520"/>
      <c r="U15" s="520"/>
      <c r="V15" s="521"/>
      <c r="W15" s="522" t="s">
        <v>137</v>
      </c>
      <c r="X15" s="418"/>
      <c r="Y15" s="418"/>
      <c r="Z15" s="418"/>
      <c r="AA15" s="418"/>
      <c r="AB15" s="419"/>
      <c r="AC15" s="385">
        <v>321</v>
      </c>
      <c r="AD15" s="386"/>
      <c r="AE15" s="386"/>
      <c r="AF15" s="386"/>
      <c r="AG15" s="387"/>
      <c r="AH15" s="385">
        <v>300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487987</v>
      </c>
      <c r="BO15" s="462"/>
      <c r="BP15" s="462"/>
      <c r="BQ15" s="462"/>
      <c r="BR15" s="462"/>
      <c r="BS15" s="462"/>
      <c r="BT15" s="462"/>
      <c r="BU15" s="463"/>
      <c r="BV15" s="461">
        <v>486900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v>
      </c>
      <c r="AD16" s="513"/>
      <c r="AE16" s="513"/>
      <c r="AF16" s="513"/>
      <c r="AG16" s="514"/>
      <c r="AH16" s="512">
        <v>14.8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3006243</v>
      </c>
      <c r="BO16" s="433"/>
      <c r="BP16" s="433"/>
      <c r="BQ16" s="433"/>
      <c r="BR16" s="433"/>
      <c r="BS16" s="433"/>
      <c r="BT16" s="433"/>
      <c r="BU16" s="434"/>
      <c r="BV16" s="432">
        <v>2970219</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957</v>
      </c>
      <c r="AD17" s="386"/>
      <c r="AE17" s="386"/>
      <c r="AF17" s="386"/>
      <c r="AG17" s="387"/>
      <c r="AH17" s="385">
        <v>1048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597243</v>
      </c>
      <c r="BO17" s="433"/>
      <c r="BP17" s="433"/>
      <c r="BQ17" s="433"/>
      <c r="BR17" s="433"/>
      <c r="BS17" s="433"/>
      <c r="BT17" s="433"/>
      <c r="BU17" s="434"/>
      <c r="BV17" s="432">
        <v>598763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460.58</v>
      </c>
      <c r="M18" s="485"/>
      <c r="N18" s="485"/>
      <c r="O18" s="485"/>
      <c r="P18" s="485"/>
      <c r="Q18" s="485"/>
      <c r="R18" s="486"/>
      <c r="S18" s="486"/>
      <c r="T18" s="486"/>
      <c r="U18" s="486"/>
      <c r="V18" s="487"/>
      <c r="W18" s="503"/>
      <c r="X18" s="504"/>
      <c r="Y18" s="504"/>
      <c r="Z18" s="504"/>
      <c r="AA18" s="504"/>
      <c r="AB18" s="528"/>
      <c r="AC18" s="402">
        <v>50.7</v>
      </c>
      <c r="AD18" s="403"/>
      <c r="AE18" s="403"/>
      <c r="AF18" s="403"/>
      <c r="AG18" s="488"/>
      <c r="AH18" s="402">
        <v>51.8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2468987</v>
      </c>
      <c r="BO18" s="433"/>
      <c r="BP18" s="433"/>
      <c r="BQ18" s="433"/>
      <c r="BR18" s="433"/>
      <c r="BS18" s="433"/>
      <c r="BT18" s="433"/>
      <c r="BU18" s="434"/>
      <c r="BV18" s="432">
        <v>2465175</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4138953</v>
      </c>
      <c r="BO19" s="433"/>
      <c r="BP19" s="433"/>
      <c r="BQ19" s="433"/>
      <c r="BR19" s="433"/>
      <c r="BS19" s="433"/>
      <c r="BT19" s="433"/>
      <c r="BU19" s="434"/>
      <c r="BV19" s="432">
        <v>3854120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1654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2785046</v>
      </c>
      <c r="BO22" s="462"/>
      <c r="BP22" s="462"/>
      <c r="BQ22" s="462"/>
      <c r="BR22" s="462"/>
      <c r="BS22" s="462"/>
      <c r="BT22" s="462"/>
      <c r="BU22" s="463"/>
      <c r="BV22" s="461">
        <v>3038716</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2604186</v>
      </c>
      <c r="BO23" s="433"/>
      <c r="BP23" s="433"/>
      <c r="BQ23" s="433"/>
      <c r="BR23" s="433"/>
      <c r="BS23" s="433"/>
      <c r="BT23" s="433"/>
      <c r="BU23" s="434"/>
      <c r="BV23" s="432">
        <v>2804986</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7600</v>
      </c>
      <c r="R24" s="386"/>
      <c r="S24" s="386"/>
      <c r="T24" s="386"/>
      <c r="U24" s="386"/>
      <c r="V24" s="387"/>
      <c r="W24" s="475"/>
      <c r="X24" s="412"/>
      <c r="Y24" s="413"/>
      <c r="Z24" s="388" t="s">
        <v>162</v>
      </c>
      <c r="AA24" s="389"/>
      <c r="AB24" s="389"/>
      <c r="AC24" s="389"/>
      <c r="AD24" s="389"/>
      <c r="AE24" s="389"/>
      <c r="AF24" s="389"/>
      <c r="AG24" s="390"/>
      <c r="AH24" s="385">
        <v>67</v>
      </c>
      <c r="AI24" s="386"/>
      <c r="AJ24" s="386"/>
      <c r="AK24" s="386"/>
      <c r="AL24" s="387"/>
      <c r="AM24" s="385">
        <v>197650</v>
      </c>
      <c r="AN24" s="386"/>
      <c r="AO24" s="386"/>
      <c r="AP24" s="386"/>
      <c r="AQ24" s="386"/>
      <c r="AR24" s="387"/>
      <c r="AS24" s="385">
        <v>2950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2172441</v>
      </c>
      <c r="BO24" s="433"/>
      <c r="BP24" s="433"/>
      <c r="BQ24" s="433"/>
      <c r="BR24" s="433"/>
      <c r="BS24" s="433"/>
      <c r="BT24" s="433"/>
      <c r="BU24" s="434"/>
      <c r="BV24" s="432">
        <v>2280912</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6170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477704</v>
      </c>
      <c r="BO25" s="462"/>
      <c r="BP25" s="462"/>
      <c r="BQ25" s="462"/>
      <c r="BR25" s="462"/>
      <c r="BS25" s="462"/>
      <c r="BT25" s="462"/>
      <c r="BU25" s="463"/>
      <c r="BV25" s="461">
        <v>509821</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5700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2280</v>
      </c>
      <c r="R27" s="386"/>
      <c r="S27" s="386"/>
      <c r="T27" s="386"/>
      <c r="U27" s="386"/>
      <c r="V27" s="387"/>
      <c r="W27" s="475"/>
      <c r="X27" s="412"/>
      <c r="Y27" s="413"/>
      <c r="Z27" s="388" t="s">
        <v>172</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1940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776339</v>
      </c>
      <c r="BO28" s="462"/>
      <c r="BP28" s="462"/>
      <c r="BQ28" s="462"/>
      <c r="BR28" s="462"/>
      <c r="BS28" s="462"/>
      <c r="BT28" s="462"/>
      <c r="BU28" s="463"/>
      <c r="BV28" s="461">
        <v>840692</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8</v>
      </c>
      <c r="M29" s="386"/>
      <c r="N29" s="386"/>
      <c r="O29" s="386"/>
      <c r="P29" s="387"/>
      <c r="Q29" s="385">
        <v>1710</v>
      </c>
      <c r="R29" s="386"/>
      <c r="S29" s="386"/>
      <c r="T29" s="386"/>
      <c r="U29" s="386"/>
      <c r="V29" s="387"/>
      <c r="W29" s="476"/>
      <c r="X29" s="477"/>
      <c r="Y29" s="478"/>
      <c r="Z29" s="388" t="s">
        <v>178</v>
      </c>
      <c r="AA29" s="389"/>
      <c r="AB29" s="389"/>
      <c r="AC29" s="389"/>
      <c r="AD29" s="389"/>
      <c r="AE29" s="389"/>
      <c r="AF29" s="389"/>
      <c r="AG29" s="390"/>
      <c r="AH29" s="385">
        <v>67</v>
      </c>
      <c r="AI29" s="386"/>
      <c r="AJ29" s="386"/>
      <c r="AK29" s="386"/>
      <c r="AL29" s="387"/>
      <c r="AM29" s="385">
        <v>197650</v>
      </c>
      <c r="AN29" s="386"/>
      <c r="AO29" s="386"/>
      <c r="AP29" s="386"/>
      <c r="AQ29" s="386"/>
      <c r="AR29" s="387"/>
      <c r="AS29" s="385">
        <v>2950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814525</v>
      </c>
      <c r="BO29" s="433"/>
      <c r="BP29" s="433"/>
      <c r="BQ29" s="433"/>
      <c r="BR29" s="433"/>
      <c r="BS29" s="433"/>
      <c r="BT29" s="433"/>
      <c r="BU29" s="434"/>
      <c r="BV29" s="432">
        <v>868552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93.7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4067638</v>
      </c>
      <c r="BO30" s="467"/>
      <c r="BP30" s="467"/>
      <c r="BQ30" s="467"/>
      <c r="BR30" s="467"/>
      <c r="BS30" s="467"/>
      <c r="BT30" s="467"/>
      <c r="BU30" s="468"/>
      <c r="BV30" s="466">
        <v>4255855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南部檜山衛生処理組合</v>
      </c>
      <c r="BZ34" s="381"/>
      <c r="CA34" s="381"/>
      <c r="CB34" s="381"/>
      <c r="CC34" s="381"/>
      <c r="CD34" s="381"/>
      <c r="CE34" s="381"/>
      <c r="CF34" s="381"/>
      <c r="CG34" s="381"/>
      <c r="CH34" s="381"/>
      <c r="CI34" s="381"/>
      <c r="CJ34" s="381"/>
      <c r="CK34" s="381"/>
      <c r="CL34" s="381"/>
      <c r="CM34" s="381"/>
      <c r="CN34" s="163"/>
      <c r="CO34" s="380">
        <f>IF(CQ34="","",MAX(C34:D43,U34:V43,AM34:AN43,BE34:BF43,BW34:BX43)+1)</f>
        <v>12</v>
      </c>
      <c r="CP34" s="380"/>
      <c r="CQ34" s="381" t="str">
        <f>IF('各会計、関係団体の財政状況及び健全化判断比率'!BS7="","",'各会計、関係団体の財政状況及び健全化判断比率'!BS7)</f>
        <v>厚沢部町農業振興公社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農業集落排水事業会計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檜山広域行政組合</v>
      </c>
      <c r="BZ35" s="381"/>
      <c r="CA35" s="381"/>
      <c r="CB35" s="381"/>
      <c r="CC35" s="381"/>
      <c r="CD35" s="381"/>
      <c r="CE35" s="381"/>
      <c r="CF35" s="381"/>
      <c r="CG35" s="381"/>
      <c r="CH35" s="381"/>
      <c r="CI35" s="381"/>
      <c r="CJ35" s="381"/>
      <c r="CK35" s="381"/>
      <c r="CL35" s="381"/>
      <c r="CM35" s="381"/>
      <c r="CN35" s="163"/>
      <c r="CO35" s="380">
        <f t="shared" ref="CO35:CO43" si="3">IF(CQ35="","",CO34+1)</f>
        <v>13</v>
      </c>
      <c r="CP35" s="380"/>
      <c r="CQ35" s="381" t="str">
        <f>IF('各会計、関係団体の財政状況及び健全化判断比率'!BS8="","",'各会計、関係団体の財政状況及び健全化判断比率'!BS8)</f>
        <v>素敵な過疎づくり</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介護保険事業特別会計（保険事業勘定）</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IF('各会計、関係団体の財政状況及び健全化判断比率'!B34="","",'各会計、関係団体の財政状況及び健全化判断比率'!B34)</f>
        <v>国民健康保険病院事業会計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渡島・檜山衛生処理組合</v>
      </c>
      <c r="BZ36" s="381"/>
      <c r="CA36" s="381"/>
      <c r="CB36" s="381"/>
      <c r="CC36" s="381"/>
      <c r="CD36" s="381"/>
      <c r="CE36" s="381"/>
      <c r="CF36" s="381"/>
      <c r="CG36" s="381"/>
      <c r="CH36" s="381"/>
      <c r="CI36" s="381"/>
      <c r="CJ36" s="381"/>
      <c r="CK36" s="381"/>
      <c r="CL36" s="381"/>
      <c r="CM36" s="381"/>
      <c r="CN36" s="163"/>
      <c r="CO36" s="380">
        <f t="shared" si="3"/>
        <v>14</v>
      </c>
      <c r="CP36" s="380"/>
      <c r="CQ36" s="381" t="str">
        <f>IF('各会計、関係団体の財政状況及び健全化判断比率'!BS9="","",'各会計、関係団体の財政状況及び健全化判断比率'!BS9)</f>
        <v>ハチャム</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介護保険事業特別会計（サービス事業勘定）</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DFRI5mMOp0qjaU13cgDueI28ZO4wMYvTPpOazvpefSapljaL/S7W4UAo1+ASYSWNmbciGx+5pWe2/9NspXNJAQ==" saltValue="xWdn2n0ykjcmeb0i3gHPv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393650</v>
      </c>
      <c r="S5" s="690"/>
      <c r="T5" s="690"/>
      <c r="U5" s="690"/>
      <c r="V5" s="690"/>
      <c r="W5" s="690"/>
      <c r="X5" s="690"/>
      <c r="Y5" s="715"/>
      <c r="Z5" s="728">
        <v>7.1</v>
      </c>
      <c r="AA5" s="728"/>
      <c r="AB5" s="728"/>
      <c r="AC5" s="728"/>
      <c r="AD5" s="729">
        <v>393650</v>
      </c>
      <c r="AE5" s="729"/>
      <c r="AF5" s="729"/>
      <c r="AG5" s="729"/>
      <c r="AH5" s="729"/>
      <c r="AI5" s="729"/>
      <c r="AJ5" s="729"/>
      <c r="AK5" s="729"/>
      <c r="AL5" s="716">
        <v>12.6</v>
      </c>
      <c r="AM5" s="698"/>
      <c r="AN5" s="698"/>
      <c r="AO5" s="717"/>
      <c r="AP5" s="692" t="s">
        <v>217</v>
      </c>
      <c r="AQ5" s="693"/>
      <c r="AR5" s="693"/>
      <c r="AS5" s="693"/>
      <c r="AT5" s="693"/>
      <c r="AU5" s="693"/>
      <c r="AV5" s="693"/>
      <c r="AW5" s="693"/>
      <c r="AX5" s="693"/>
      <c r="AY5" s="693"/>
      <c r="AZ5" s="693"/>
      <c r="BA5" s="693"/>
      <c r="BB5" s="693"/>
      <c r="BC5" s="693"/>
      <c r="BD5" s="693"/>
      <c r="BE5" s="693"/>
      <c r="BF5" s="694"/>
      <c r="BG5" s="634">
        <v>391426</v>
      </c>
      <c r="BH5" s="635"/>
      <c r="BI5" s="635"/>
      <c r="BJ5" s="635"/>
      <c r="BK5" s="635"/>
      <c r="BL5" s="635"/>
      <c r="BM5" s="635"/>
      <c r="BN5" s="636"/>
      <c r="BO5" s="672">
        <v>99.4</v>
      </c>
      <c r="BP5" s="672"/>
      <c r="BQ5" s="672"/>
      <c r="BR5" s="672"/>
      <c r="BS5" s="673">
        <v>6134</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86450</v>
      </c>
      <c r="S6" s="635"/>
      <c r="T6" s="635"/>
      <c r="U6" s="635"/>
      <c r="V6" s="635"/>
      <c r="W6" s="635"/>
      <c r="X6" s="635"/>
      <c r="Y6" s="636"/>
      <c r="Z6" s="672">
        <v>1.6</v>
      </c>
      <c r="AA6" s="672"/>
      <c r="AB6" s="672"/>
      <c r="AC6" s="672"/>
      <c r="AD6" s="673">
        <v>86450</v>
      </c>
      <c r="AE6" s="673"/>
      <c r="AF6" s="673"/>
      <c r="AG6" s="673"/>
      <c r="AH6" s="673"/>
      <c r="AI6" s="673"/>
      <c r="AJ6" s="673"/>
      <c r="AK6" s="673"/>
      <c r="AL6" s="637">
        <v>2.8</v>
      </c>
      <c r="AM6" s="638"/>
      <c r="AN6" s="638"/>
      <c r="AO6" s="674"/>
      <c r="AP6" s="631" t="s">
        <v>222</v>
      </c>
      <c r="AQ6" s="632"/>
      <c r="AR6" s="632"/>
      <c r="AS6" s="632"/>
      <c r="AT6" s="632"/>
      <c r="AU6" s="632"/>
      <c r="AV6" s="632"/>
      <c r="AW6" s="632"/>
      <c r="AX6" s="632"/>
      <c r="AY6" s="632"/>
      <c r="AZ6" s="632"/>
      <c r="BA6" s="632"/>
      <c r="BB6" s="632"/>
      <c r="BC6" s="632"/>
      <c r="BD6" s="632"/>
      <c r="BE6" s="632"/>
      <c r="BF6" s="633"/>
      <c r="BG6" s="634">
        <v>391426</v>
      </c>
      <c r="BH6" s="635"/>
      <c r="BI6" s="635"/>
      <c r="BJ6" s="635"/>
      <c r="BK6" s="635"/>
      <c r="BL6" s="635"/>
      <c r="BM6" s="635"/>
      <c r="BN6" s="636"/>
      <c r="BO6" s="672">
        <v>99.4</v>
      </c>
      <c r="BP6" s="672"/>
      <c r="BQ6" s="672"/>
      <c r="BR6" s="672"/>
      <c r="BS6" s="673">
        <v>6134</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63699</v>
      </c>
      <c r="CS6" s="635"/>
      <c r="CT6" s="635"/>
      <c r="CU6" s="635"/>
      <c r="CV6" s="635"/>
      <c r="CW6" s="635"/>
      <c r="CX6" s="635"/>
      <c r="CY6" s="636"/>
      <c r="CZ6" s="716">
        <v>1.2</v>
      </c>
      <c r="DA6" s="698"/>
      <c r="DB6" s="698"/>
      <c r="DC6" s="718"/>
      <c r="DD6" s="640">
        <v>7920</v>
      </c>
      <c r="DE6" s="635"/>
      <c r="DF6" s="635"/>
      <c r="DG6" s="635"/>
      <c r="DH6" s="635"/>
      <c r="DI6" s="635"/>
      <c r="DJ6" s="635"/>
      <c r="DK6" s="635"/>
      <c r="DL6" s="635"/>
      <c r="DM6" s="635"/>
      <c r="DN6" s="635"/>
      <c r="DO6" s="635"/>
      <c r="DP6" s="636"/>
      <c r="DQ6" s="640">
        <v>55799</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181</v>
      </c>
      <c r="S7" s="635"/>
      <c r="T7" s="635"/>
      <c r="U7" s="635"/>
      <c r="V7" s="635"/>
      <c r="W7" s="635"/>
      <c r="X7" s="635"/>
      <c r="Y7" s="636"/>
      <c r="Z7" s="672">
        <v>0</v>
      </c>
      <c r="AA7" s="672"/>
      <c r="AB7" s="672"/>
      <c r="AC7" s="672"/>
      <c r="AD7" s="673">
        <v>181</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163785</v>
      </c>
      <c r="BH7" s="635"/>
      <c r="BI7" s="635"/>
      <c r="BJ7" s="635"/>
      <c r="BK7" s="635"/>
      <c r="BL7" s="635"/>
      <c r="BM7" s="635"/>
      <c r="BN7" s="636"/>
      <c r="BO7" s="672">
        <v>41.6</v>
      </c>
      <c r="BP7" s="672"/>
      <c r="BQ7" s="672"/>
      <c r="BR7" s="672"/>
      <c r="BS7" s="673">
        <v>6134</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1359418</v>
      </c>
      <c r="CS7" s="635"/>
      <c r="CT7" s="635"/>
      <c r="CU7" s="635"/>
      <c r="CV7" s="635"/>
      <c r="CW7" s="635"/>
      <c r="CX7" s="635"/>
      <c r="CY7" s="636"/>
      <c r="CZ7" s="672">
        <v>25</v>
      </c>
      <c r="DA7" s="672"/>
      <c r="DB7" s="672"/>
      <c r="DC7" s="672"/>
      <c r="DD7" s="640">
        <v>267460</v>
      </c>
      <c r="DE7" s="635"/>
      <c r="DF7" s="635"/>
      <c r="DG7" s="635"/>
      <c r="DH7" s="635"/>
      <c r="DI7" s="635"/>
      <c r="DJ7" s="635"/>
      <c r="DK7" s="635"/>
      <c r="DL7" s="635"/>
      <c r="DM7" s="635"/>
      <c r="DN7" s="635"/>
      <c r="DO7" s="635"/>
      <c r="DP7" s="636"/>
      <c r="DQ7" s="640">
        <v>1045283</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1735</v>
      </c>
      <c r="S8" s="635"/>
      <c r="T8" s="635"/>
      <c r="U8" s="635"/>
      <c r="V8" s="635"/>
      <c r="W8" s="635"/>
      <c r="X8" s="635"/>
      <c r="Y8" s="636"/>
      <c r="Z8" s="672">
        <v>0</v>
      </c>
      <c r="AA8" s="672"/>
      <c r="AB8" s="672"/>
      <c r="AC8" s="672"/>
      <c r="AD8" s="673">
        <v>1735</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4841</v>
      </c>
      <c r="BH8" s="635"/>
      <c r="BI8" s="635"/>
      <c r="BJ8" s="635"/>
      <c r="BK8" s="635"/>
      <c r="BL8" s="635"/>
      <c r="BM8" s="635"/>
      <c r="BN8" s="636"/>
      <c r="BO8" s="672">
        <v>1.2</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969908</v>
      </c>
      <c r="CS8" s="635"/>
      <c r="CT8" s="635"/>
      <c r="CU8" s="635"/>
      <c r="CV8" s="635"/>
      <c r="CW8" s="635"/>
      <c r="CX8" s="635"/>
      <c r="CY8" s="636"/>
      <c r="CZ8" s="672">
        <v>17.899999999999999</v>
      </c>
      <c r="DA8" s="672"/>
      <c r="DB8" s="672"/>
      <c r="DC8" s="672"/>
      <c r="DD8" s="640">
        <v>17074</v>
      </c>
      <c r="DE8" s="635"/>
      <c r="DF8" s="635"/>
      <c r="DG8" s="635"/>
      <c r="DH8" s="635"/>
      <c r="DI8" s="635"/>
      <c r="DJ8" s="635"/>
      <c r="DK8" s="635"/>
      <c r="DL8" s="635"/>
      <c r="DM8" s="635"/>
      <c r="DN8" s="635"/>
      <c r="DO8" s="635"/>
      <c r="DP8" s="636"/>
      <c r="DQ8" s="640">
        <v>613168</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2682</v>
      </c>
      <c r="S9" s="635"/>
      <c r="T9" s="635"/>
      <c r="U9" s="635"/>
      <c r="V9" s="635"/>
      <c r="W9" s="635"/>
      <c r="X9" s="635"/>
      <c r="Y9" s="636"/>
      <c r="Z9" s="672">
        <v>0</v>
      </c>
      <c r="AA9" s="672"/>
      <c r="AB9" s="672"/>
      <c r="AC9" s="672"/>
      <c r="AD9" s="673">
        <v>2682</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131747</v>
      </c>
      <c r="BH9" s="635"/>
      <c r="BI9" s="635"/>
      <c r="BJ9" s="635"/>
      <c r="BK9" s="635"/>
      <c r="BL9" s="635"/>
      <c r="BM9" s="635"/>
      <c r="BN9" s="636"/>
      <c r="BO9" s="672">
        <v>33.5</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537589</v>
      </c>
      <c r="CS9" s="635"/>
      <c r="CT9" s="635"/>
      <c r="CU9" s="635"/>
      <c r="CV9" s="635"/>
      <c r="CW9" s="635"/>
      <c r="CX9" s="635"/>
      <c r="CY9" s="636"/>
      <c r="CZ9" s="672">
        <v>9.9</v>
      </c>
      <c r="DA9" s="672"/>
      <c r="DB9" s="672"/>
      <c r="DC9" s="672"/>
      <c r="DD9" s="640">
        <v>18332</v>
      </c>
      <c r="DE9" s="635"/>
      <c r="DF9" s="635"/>
      <c r="DG9" s="635"/>
      <c r="DH9" s="635"/>
      <c r="DI9" s="635"/>
      <c r="DJ9" s="635"/>
      <c r="DK9" s="635"/>
      <c r="DL9" s="635"/>
      <c r="DM9" s="635"/>
      <c r="DN9" s="635"/>
      <c r="DO9" s="635"/>
      <c r="DP9" s="636"/>
      <c r="DQ9" s="640">
        <v>513768</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13775</v>
      </c>
      <c r="BH10" s="635"/>
      <c r="BI10" s="635"/>
      <c r="BJ10" s="635"/>
      <c r="BK10" s="635"/>
      <c r="BL10" s="635"/>
      <c r="BM10" s="635"/>
      <c r="BN10" s="636"/>
      <c r="BO10" s="672">
        <v>3.5</v>
      </c>
      <c r="BP10" s="672"/>
      <c r="BQ10" s="672"/>
      <c r="BR10" s="672"/>
      <c r="BS10" s="673">
        <v>2296</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149</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149</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97557</v>
      </c>
      <c r="S11" s="635"/>
      <c r="T11" s="635"/>
      <c r="U11" s="635"/>
      <c r="V11" s="635"/>
      <c r="W11" s="635"/>
      <c r="X11" s="635"/>
      <c r="Y11" s="636"/>
      <c r="Z11" s="637">
        <v>1.8</v>
      </c>
      <c r="AA11" s="638"/>
      <c r="AB11" s="638"/>
      <c r="AC11" s="639"/>
      <c r="AD11" s="640">
        <v>97557</v>
      </c>
      <c r="AE11" s="635"/>
      <c r="AF11" s="635"/>
      <c r="AG11" s="635"/>
      <c r="AH11" s="635"/>
      <c r="AI11" s="635"/>
      <c r="AJ11" s="635"/>
      <c r="AK11" s="636"/>
      <c r="AL11" s="637">
        <v>3.1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13422</v>
      </c>
      <c r="BH11" s="635"/>
      <c r="BI11" s="635"/>
      <c r="BJ11" s="635"/>
      <c r="BK11" s="635"/>
      <c r="BL11" s="635"/>
      <c r="BM11" s="635"/>
      <c r="BN11" s="636"/>
      <c r="BO11" s="672">
        <v>3.4</v>
      </c>
      <c r="BP11" s="672"/>
      <c r="BQ11" s="672"/>
      <c r="BR11" s="672"/>
      <c r="BS11" s="673">
        <v>3838</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676228</v>
      </c>
      <c r="CS11" s="635"/>
      <c r="CT11" s="635"/>
      <c r="CU11" s="635"/>
      <c r="CV11" s="635"/>
      <c r="CW11" s="635"/>
      <c r="CX11" s="635"/>
      <c r="CY11" s="636"/>
      <c r="CZ11" s="672">
        <v>12.5</v>
      </c>
      <c r="DA11" s="672"/>
      <c r="DB11" s="672"/>
      <c r="DC11" s="672"/>
      <c r="DD11" s="640">
        <v>138672</v>
      </c>
      <c r="DE11" s="635"/>
      <c r="DF11" s="635"/>
      <c r="DG11" s="635"/>
      <c r="DH11" s="635"/>
      <c r="DI11" s="635"/>
      <c r="DJ11" s="635"/>
      <c r="DK11" s="635"/>
      <c r="DL11" s="635"/>
      <c r="DM11" s="635"/>
      <c r="DN11" s="635"/>
      <c r="DO11" s="635"/>
      <c r="DP11" s="636"/>
      <c r="DQ11" s="640">
        <v>398627</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179161</v>
      </c>
      <c r="BH12" s="635"/>
      <c r="BI12" s="635"/>
      <c r="BJ12" s="635"/>
      <c r="BK12" s="635"/>
      <c r="BL12" s="635"/>
      <c r="BM12" s="635"/>
      <c r="BN12" s="636"/>
      <c r="BO12" s="672">
        <v>45.5</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298582</v>
      </c>
      <c r="CS12" s="635"/>
      <c r="CT12" s="635"/>
      <c r="CU12" s="635"/>
      <c r="CV12" s="635"/>
      <c r="CW12" s="635"/>
      <c r="CX12" s="635"/>
      <c r="CY12" s="636"/>
      <c r="CZ12" s="672">
        <v>5.5</v>
      </c>
      <c r="DA12" s="672"/>
      <c r="DB12" s="672"/>
      <c r="DC12" s="672"/>
      <c r="DD12" s="640">
        <v>155302</v>
      </c>
      <c r="DE12" s="635"/>
      <c r="DF12" s="635"/>
      <c r="DG12" s="635"/>
      <c r="DH12" s="635"/>
      <c r="DI12" s="635"/>
      <c r="DJ12" s="635"/>
      <c r="DK12" s="635"/>
      <c r="DL12" s="635"/>
      <c r="DM12" s="635"/>
      <c r="DN12" s="635"/>
      <c r="DO12" s="635"/>
      <c r="DP12" s="636"/>
      <c r="DQ12" s="640">
        <v>147428</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170406</v>
      </c>
      <c r="BH13" s="635"/>
      <c r="BI13" s="635"/>
      <c r="BJ13" s="635"/>
      <c r="BK13" s="635"/>
      <c r="BL13" s="635"/>
      <c r="BM13" s="635"/>
      <c r="BN13" s="636"/>
      <c r="BO13" s="672">
        <v>43.3</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270923</v>
      </c>
      <c r="CS13" s="635"/>
      <c r="CT13" s="635"/>
      <c r="CU13" s="635"/>
      <c r="CV13" s="635"/>
      <c r="CW13" s="635"/>
      <c r="CX13" s="635"/>
      <c r="CY13" s="636"/>
      <c r="CZ13" s="672">
        <v>5</v>
      </c>
      <c r="DA13" s="672"/>
      <c r="DB13" s="672"/>
      <c r="DC13" s="672"/>
      <c r="DD13" s="640">
        <v>56353</v>
      </c>
      <c r="DE13" s="635"/>
      <c r="DF13" s="635"/>
      <c r="DG13" s="635"/>
      <c r="DH13" s="635"/>
      <c r="DI13" s="635"/>
      <c r="DJ13" s="635"/>
      <c r="DK13" s="635"/>
      <c r="DL13" s="635"/>
      <c r="DM13" s="635"/>
      <c r="DN13" s="635"/>
      <c r="DO13" s="635"/>
      <c r="DP13" s="636"/>
      <c r="DQ13" s="640">
        <v>199975</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15796</v>
      </c>
      <c r="BH14" s="635"/>
      <c r="BI14" s="635"/>
      <c r="BJ14" s="635"/>
      <c r="BK14" s="635"/>
      <c r="BL14" s="635"/>
      <c r="BM14" s="635"/>
      <c r="BN14" s="636"/>
      <c r="BO14" s="672">
        <v>4</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225321</v>
      </c>
      <c r="CS14" s="635"/>
      <c r="CT14" s="635"/>
      <c r="CU14" s="635"/>
      <c r="CV14" s="635"/>
      <c r="CW14" s="635"/>
      <c r="CX14" s="635"/>
      <c r="CY14" s="636"/>
      <c r="CZ14" s="672">
        <v>4.2</v>
      </c>
      <c r="DA14" s="672"/>
      <c r="DB14" s="672"/>
      <c r="DC14" s="672"/>
      <c r="DD14" s="640" t="s">
        <v>122</v>
      </c>
      <c r="DE14" s="635"/>
      <c r="DF14" s="635"/>
      <c r="DG14" s="635"/>
      <c r="DH14" s="635"/>
      <c r="DI14" s="635"/>
      <c r="DJ14" s="635"/>
      <c r="DK14" s="635"/>
      <c r="DL14" s="635"/>
      <c r="DM14" s="635"/>
      <c r="DN14" s="635"/>
      <c r="DO14" s="635"/>
      <c r="DP14" s="636"/>
      <c r="DQ14" s="640">
        <v>195003</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5929</v>
      </c>
      <c r="S15" s="635"/>
      <c r="T15" s="635"/>
      <c r="U15" s="635"/>
      <c r="V15" s="635"/>
      <c r="W15" s="635"/>
      <c r="X15" s="635"/>
      <c r="Y15" s="636"/>
      <c r="Z15" s="672">
        <v>0.1</v>
      </c>
      <c r="AA15" s="672"/>
      <c r="AB15" s="672"/>
      <c r="AC15" s="672"/>
      <c r="AD15" s="673">
        <v>5929</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32684</v>
      </c>
      <c r="BH15" s="635"/>
      <c r="BI15" s="635"/>
      <c r="BJ15" s="635"/>
      <c r="BK15" s="635"/>
      <c r="BL15" s="635"/>
      <c r="BM15" s="635"/>
      <c r="BN15" s="636"/>
      <c r="BO15" s="672">
        <v>8.3000000000000007</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545316</v>
      </c>
      <c r="CS15" s="635"/>
      <c r="CT15" s="635"/>
      <c r="CU15" s="635"/>
      <c r="CV15" s="635"/>
      <c r="CW15" s="635"/>
      <c r="CX15" s="635"/>
      <c r="CY15" s="636"/>
      <c r="CZ15" s="672">
        <v>10</v>
      </c>
      <c r="DA15" s="672"/>
      <c r="DB15" s="672"/>
      <c r="DC15" s="672"/>
      <c r="DD15" s="640">
        <v>119064</v>
      </c>
      <c r="DE15" s="635"/>
      <c r="DF15" s="635"/>
      <c r="DG15" s="635"/>
      <c r="DH15" s="635"/>
      <c r="DI15" s="635"/>
      <c r="DJ15" s="635"/>
      <c r="DK15" s="635"/>
      <c r="DL15" s="635"/>
      <c r="DM15" s="635"/>
      <c r="DN15" s="635"/>
      <c r="DO15" s="635"/>
      <c r="DP15" s="636"/>
      <c r="DQ15" s="640">
        <v>401997</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7807</v>
      </c>
      <c r="S16" s="635"/>
      <c r="T16" s="635"/>
      <c r="U16" s="635"/>
      <c r="V16" s="635"/>
      <c r="W16" s="635"/>
      <c r="X16" s="635"/>
      <c r="Y16" s="636"/>
      <c r="Z16" s="672">
        <v>0.1</v>
      </c>
      <c r="AA16" s="672"/>
      <c r="AB16" s="672"/>
      <c r="AC16" s="672"/>
      <c r="AD16" s="673">
        <v>7807</v>
      </c>
      <c r="AE16" s="673"/>
      <c r="AF16" s="673"/>
      <c r="AG16" s="673"/>
      <c r="AH16" s="673"/>
      <c r="AI16" s="673"/>
      <c r="AJ16" s="673"/>
      <c r="AK16" s="673"/>
      <c r="AL16" s="637">
        <v>0.2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5</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5</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14235</v>
      </c>
      <c r="S17" s="635"/>
      <c r="T17" s="635"/>
      <c r="U17" s="635"/>
      <c r="V17" s="635"/>
      <c r="W17" s="635"/>
      <c r="X17" s="635"/>
      <c r="Y17" s="636"/>
      <c r="Z17" s="672">
        <v>0.3</v>
      </c>
      <c r="AA17" s="672"/>
      <c r="AB17" s="672"/>
      <c r="AC17" s="672"/>
      <c r="AD17" s="673">
        <v>14235</v>
      </c>
      <c r="AE17" s="673"/>
      <c r="AF17" s="673"/>
      <c r="AG17" s="673"/>
      <c r="AH17" s="673"/>
      <c r="AI17" s="673"/>
      <c r="AJ17" s="673"/>
      <c r="AK17" s="673"/>
      <c r="AL17" s="637">
        <v>0.5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481391</v>
      </c>
      <c r="CS17" s="635"/>
      <c r="CT17" s="635"/>
      <c r="CU17" s="635"/>
      <c r="CV17" s="635"/>
      <c r="CW17" s="635"/>
      <c r="CX17" s="635"/>
      <c r="CY17" s="636"/>
      <c r="CZ17" s="672">
        <v>8.9</v>
      </c>
      <c r="DA17" s="672"/>
      <c r="DB17" s="672"/>
      <c r="DC17" s="672"/>
      <c r="DD17" s="640" t="s">
        <v>122</v>
      </c>
      <c r="DE17" s="635"/>
      <c r="DF17" s="635"/>
      <c r="DG17" s="635"/>
      <c r="DH17" s="635"/>
      <c r="DI17" s="635"/>
      <c r="DJ17" s="635"/>
      <c r="DK17" s="635"/>
      <c r="DL17" s="635"/>
      <c r="DM17" s="635"/>
      <c r="DN17" s="635"/>
      <c r="DO17" s="635"/>
      <c r="DP17" s="636"/>
      <c r="DQ17" s="640">
        <v>481391</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1762</v>
      </c>
      <c r="S18" s="635"/>
      <c r="T18" s="635"/>
      <c r="U18" s="635"/>
      <c r="V18" s="635"/>
      <c r="W18" s="635"/>
      <c r="X18" s="635"/>
      <c r="Y18" s="636"/>
      <c r="Z18" s="672">
        <v>0</v>
      </c>
      <c r="AA18" s="672"/>
      <c r="AB18" s="672"/>
      <c r="AC18" s="672"/>
      <c r="AD18" s="673">
        <v>1762</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12473</v>
      </c>
      <c r="S19" s="635"/>
      <c r="T19" s="635"/>
      <c r="U19" s="635"/>
      <c r="V19" s="635"/>
      <c r="W19" s="635"/>
      <c r="X19" s="635"/>
      <c r="Y19" s="636"/>
      <c r="Z19" s="672">
        <v>0.2</v>
      </c>
      <c r="AA19" s="672"/>
      <c r="AB19" s="672"/>
      <c r="AC19" s="672"/>
      <c r="AD19" s="673">
        <v>12473</v>
      </c>
      <c r="AE19" s="673"/>
      <c r="AF19" s="673"/>
      <c r="AG19" s="673"/>
      <c r="AH19" s="673"/>
      <c r="AI19" s="673"/>
      <c r="AJ19" s="673"/>
      <c r="AK19" s="673"/>
      <c r="AL19" s="637">
        <v>0.4</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2224</v>
      </c>
      <c r="BH19" s="635"/>
      <c r="BI19" s="635"/>
      <c r="BJ19" s="635"/>
      <c r="BK19" s="635"/>
      <c r="BL19" s="635"/>
      <c r="BM19" s="635"/>
      <c r="BN19" s="636"/>
      <c r="BO19" s="672">
        <v>0.6</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2224</v>
      </c>
      <c r="BH20" s="635"/>
      <c r="BI20" s="635"/>
      <c r="BJ20" s="635"/>
      <c r="BK20" s="635"/>
      <c r="BL20" s="635"/>
      <c r="BM20" s="635"/>
      <c r="BN20" s="636"/>
      <c r="BO20" s="672">
        <v>0.6</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5428529</v>
      </c>
      <c r="CS20" s="635"/>
      <c r="CT20" s="635"/>
      <c r="CU20" s="635"/>
      <c r="CV20" s="635"/>
      <c r="CW20" s="635"/>
      <c r="CX20" s="635"/>
      <c r="CY20" s="636"/>
      <c r="CZ20" s="672">
        <v>100</v>
      </c>
      <c r="DA20" s="672"/>
      <c r="DB20" s="672"/>
      <c r="DC20" s="672"/>
      <c r="DD20" s="640">
        <v>780177</v>
      </c>
      <c r="DE20" s="635"/>
      <c r="DF20" s="635"/>
      <c r="DG20" s="635"/>
      <c r="DH20" s="635"/>
      <c r="DI20" s="635"/>
      <c r="DJ20" s="635"/>
      <c r="DK20" s="635"/>
      <c r="DL20" s="635"/>
      <c r="DM20" s="635"/>
      <c r="DN20" s="635"/>
      <c r="DO20" s="635"/>
      <c r="DP20" s="636"/>
      <c r="DQ20" s="640">
        <v>4052593</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2810707</v>
      </c>
      <c r="S21" s="635"/>
      <c r="T21" s="635"/>
      <c r="U21" s="635"/>
      <c r="V21" s="635"/>
      <c r="W21" s="635"/>
      <c r="X21" s="635"/>
      <c r="Y21" s="636"/>
      <c r="Z21" s="672">
        <v>51</v>
      </c>
      <c r="AA21" s="672"/>
      <c r="AB21" s="672"/>
      <c r="AC21" s="672"/>
      <c r="AD21" s="673">
        <v>2518256</v>
      </c>
      <c r="AE21" s="673"/>
      <c r="AF21" s="673"/>
      <c r="AG21" s="673"/>
      <c r="AH21" s="673"/>
      <c r="AI21" s="673"/>
      <c r="AJ21" s="673"/>
      <c r="AK21" s="673"/>
      <c r="AL21" s="637">
        <v>80.400000000000006</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2224</v>
      </c>
      <c r="BH21" s="635"/>
      <c r="BI21" s="635"/>
      <c r="BJ21" s="635"/>
      <c r="BK21" s="635"/>
      <c r="BL21" s="635"/>
      <c r="BM21" s="635"/>
      <c r="BN21" s="636"/>
      <c r="BO21" s="672">
        <v>0.6</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2518256</v>
      </c>
      <c r="S22" s="635"/>
      <c r="T22" s="635"/>
      <c r="U22" s="635"/>
      <c r="V22" s="635"/>
      <c r="W22" s="635"/>
      <c r="X22" s="635"/>
      <c r="Y22" s="636"/>
      <c r="Z22" s="672">
        <v>45.7</v>
      </c>
      <c r="AA22" s="672"/>
      <c r="AB22" s="672"/>
      <c r="AC22" s="672"/>
      <c r="AD22" s="673">
        <v>2518256</v>
      </c>
      <c r="AE22" s="673"/>
      <c r="AF22" s="673"/>
      <c r="AG22" s="673"/>
      <c r="AH22" s="673"/>
      <c r="AI22" s="673"/>
      <c r="AJ22" s="673"/>
      <c r="AK22" s="673"/>
      <c r="AL22" s="637">
        <v>80.400000000000006</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292451</v>
      </c>
      <c r="S23" s="635"/>
      <c r="T23" s="635"/>
      <c r="U23" s="635"/>
      <c r="V23" s="635"/>
      <c r="W23" s="635"/>
      <c r="X23" s="635"/>
      <c r="Y23" s="636"/>
      <c r="Z23" s="672">
        <v>5.3</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1646234</v>
      </c>
      <c r="CS24" s="690"/>
      <c r="CT24" s="690"/>
      <c r="CU24" s="690"/>
      <c r="CV24" s="690"/>
      <c r="CW24" s="690"/>
      <c r="CX24" s="690"/>
      <c r="CY24" s="715"/>
      <c r="CZ24" s="716">
        <v>30.3</v>
      </c>
      <c r="DA24" s="698"/>
      <c r="DB24" s="698"/>
      <c r="DC24" s="718"/>
      <c r="DD24" s="714">
        <v>1383096</v>
      </c>
      <c r="DE24" s="690"/>
      <c r="DF24" s="690"/>
      <c r="DG24" s="690"/>
      <c r="DH24" s="690"/>
      <c r="DI24" s="690"/>
      <c r="DJ24" s="690"/>
      <c r="DK24" s="715"/>
      <c r="DL24" s="714">
        <v>1310251</v>
      </c>
      <c r="DM24" s="690"/>
      <c r="DN24" s="690"/>
      <c r="DO24" s="690"/>
      <c r="DP24" s="690"/>
      <c r="DQ24" s="690"/>
      <c r="DR24" s="690"/>
      <c r="DS24" s="690"/>
      <c r="DT24" s="690"/>
      <c r="DU24" s="690"/>
      <c r="DV24" s="715"/>
      <c r="DW24" s="716">
        <v>41.7</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3420933</v>
      </c>
      <c r="S25" s="635"/>
      <c r="T25" s="635"/>
      <c r="U25" s="635"/>
      <c r="V25" s="635"/>
      <c r="W25" s="635"/>
      <c r="X25" s="635"/>
      <c r="Y25" s="636"/>
      <c r="Z25" s="672">
        <v>62</v>
      </c>
      <c r="AA25" s="672"/>
      <c r="AB25" s="672"/>
      <c r="AC25" s="672"/>
      <c r="AD25" s="673">
        <v>3128482</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792491</v>
      </c>
      <c r="CS25" s="647"/>
      <c r="CT25" s="647"/>
      <c r="CU25" s="647"/>
      <c r="CV25" s="647"/>
      <c r="CW25" s="647"/>
      <c r="CX25" s="647"/>
      <c r="CY25" s="648"/>
      <c r="CZ25" s="637">
        <v>14.6</v>
      </c>
      <c r="DA25" s="649"/>
      <c r="DB25" s="649"/>
      <c r="DC25" s="650"/>
      <c r="DD25" s="640">
        <v>749825</v>
      </c>
      <c r="DE25" s="647"/>
      <c r="DF25" s="647"/>
      <c r="DG25" s="647"/>
      <c r="DH25" s="647"/>
      <c r="DI25" s="647"/>
      <c r="DJ25" s="647"/>
      <c r="DK25" s="648"/>
      <c r="DL25" s="640">
        <v>734985</v>
      </c>
      <c r="DM25" s="647"/>
      <c r="DN25" s="647"/>
      <c r="DO25" s="647"/>
      <c r="DP25" s="647"/>
      <c r="DQ25" s="647"/>
      <c r="DR25" s="647"/>
      <c r="DS25" s="647"/>
      <c r="DT25" s="647"/>
      <c r="DU25" s="647"/>
      <c r="DV25" s="648"/>
      <c r="DW25" s="637">
        <v>23.4</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478673</v>
      </c>
      <c r="CS26" s="635"/>
      <c r="CT26" s="635"/>
      <c r="CU26" s="635"/>
      <c r="CV26" s="635"/>
      <c r="CW26" s="635"/>
      <c r="CX26" s="635"/>
      <c r="CY26" s="636"/>
      <c r="CZ26" s="637">
        <v>8.8000000000000007</v>
      </c>
      <c r="DA26" s="649"/>
      <c r="DB26" s="649"/>
      <c r="DC26" s="650"/>
      <c r="DD26" s="640">
        <v>455100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41997</v>
      </c>
      <c r="S27" s="635"/>
      <c r="T27" s="635"/>
      <c r="U27" s="635"/>
      <c r="V27" s="635"/>
      <c r="W27" s="635"/>
      <c r="X27" s="635"/>
      <c r="Y27" s="636"/>
      <c r="Z27" s="672">
        <v>0.8</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393650</v>
      </c>
      <c r="BH27" s="635"/>
      <c r="BI27" s="635"/>
      <c r="BJ27" s="635"/>
      <c r="BK27" s="635"/>
      <c r="BL27" s="635"/>
      <c r="BM27" s="635"/>
      <c r="BN27" s="636"/>
      <c r="BO27" s="672">
        <v>100</v>
      </c>
      <c r="BP27" s="672"/>
      <c r="BQ27" s="672"/>
      <c r="BR27" s="672"/>
      <c r="BS27" s="673">
        <v>6134</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372352</v>
      </c>
      <c r="CS27" s="647"/>
      <c r="CT27" s="647"/>
      <c r="CU27" s="647"/>
      <c r="CV27" s="647"/>
      <c r="CW27" s="647"/>
      <c r="CX27" s="647"/>
      <c r="CY27" s="648"/>
      <c r="CZ27" s="637">
        <v>6.9</v>
      </c>
      <c r="DA27" s="649"/>
      <c r="DB27" s="649"/>
      <c r="DC27" s="650"/>
      <c r="DD27" s="640">
        <v>151880</v>
      </c>
      <c r="DE27" s="647"/>
      <c r="DF27" s="647"/>
      <c r="DG27" s="647"/>
      <c r="DH27" s="647"/>
      <c r="DI27" s="647"/>
      <c r="DJ27" s="647"/>
      <c r="DK27" s="648"/>
      <c r="DL27" s="640">
        <v>93875</v>
      </c>
      <c r="DM27" s="647"/>
      <c r="DN27" s="647"/>
      <c r="DO27" s="647"/>
      <c r="DP27" s="647"/>
      <c r="DQ27" s="647"/>
      <c r="DR27" s="647"/>
      <c r="DS27" s="647"/>
      <c r="DT27" s="647"/>
      <c r="DU27" s="647"/>
      <c r="DV27" s="648"/>
      <c r="DW27" s="637">
        <v>3</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96503</v>
      </c>
      <c r="S28" s="635"/>
      <c r="T28" s="635"/>
      <c r="U28" s="635"/>
      <c r="V28" s="635"/>
      <c r="W28" s="635"/>
      <c r="X28" s="635"/>
      <c r="Y28" s="636"/>
      <c r="Z28" s="672">
        <v>1.7</v>
      </c>
      <c r="AA28" s="672"/>
      <c r="AB28" s="672"/>
      <c r="AC28" s="672"/>
      <c r="AD28" s="673">
        <v>2537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481391</v>
      </c>
      <c r="CS28" s="635"/>
      <c r="CT28" s="635"/>
      <c r="CU28" s="635"/>
      <c r="CV28" s="635"/>
      <c r="CW28" s="635"/>
      <c r="CX28" s="635"/>
      <c r="CY28" s="636"/>
      <c r="CZ28" s="637">
        <v>8.9</v>
      </c>
      <c r="DA28" s="649"/>
      <c r="DB28" s="649"/>
      <c r="DC28" s="650"/>
      <c r="DD28" s="640">
        <v>481391</v>
      </c>
      <c r="DE28" s="635"/>
      <c r="DF28" s="635"/>
      <c r="DG28" s="635"/>
      <c r="DH28" s="635"/>
      <c r="DI28" s="635"/>
      <c r="DJ28" s="635"/>
      <c r="DK28" s="636"/>
      <c r="DL28" s="640">
        <v>481391</v>
      </c>
      <c r="DM28" s="635"/>
      <c r="DN28" s="635"/>
      <c r="DO28" s="635"/>
      <c r="DP28" s="635"/>
      <c r="DQ28" s="635"/>
      <c r="DR28" s="635"/>
      <c r="DS28" s="635"/>
      <c r="DT28" s="635"/>
      <c r="DU28" s="635"/>
      <c r="DV28" s="636"/>
      <c r="DW28" s="637">
        <v>15.3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2298</v>
      </c>
      <c r="S29" s="635"/>
      <c r="T29" s="635"/>
      <c r="U29" s="635"/>
      <c r="V29" s="635"/>
      <c r="W29" s="635"/>
      <c r="X29" s="635"/>
      <c r="Y29" s="636"/>
      <c r="Z29" s="672">
        <v>0</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481391</v>
      </c>
      <c r="CS29" s="647"/>
      <c r="CT29" s="647"/>
      <c r="CU29" s="647"/>
      <c r="CV29" s="647"/>
      <c r="CW29" s="647"/>
      <c r="CX29" s="647"/>
      <c r="CY29" s="648"/>
      <c r="CZ29" s="637">
        <v>8.9</v>
      </c>
      <c r="DA29" s="649"/>
      <c r="DB29" s="649"/>
      <c r="DC29" s="650"/>
      <c r="DD29" s="640">
        <v>481391</v>
      </c>
      <c r="DE29" s="647"/>
      <c r="DF29" s="647"/>
      <c r="DG29" s="647"/>
      <c r="DH29" s="647"/>
      <c r="DI29" s="647"/>
      <c r="DJ29" s="647"/>
      <c r="DK29" s="648"/>
      <c r="DL29" s="640">
        <v>481391</v>
      </c>
      <c r="DM29" s="647"/>
      <c r="DN29" s="647"/>
      <c r="DO29" s="647"/>
      <c r="DP29" s="647"/>
      <c r="DQ29" s="647"/>
      <c r="DR29" s="647"/>
      <c r="DS29" s="647"/>
      <c r="DT29" s="647"/>
      <c r="DU29" s="647"/>
      <c r="DV29" s="648"/>
      <c r="DW29" s="637">
        <v>15.3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388990</v>
      </c>
      <c r="S30" s="635"/>
      <c r="T30" s="635"/>
      <c r="U30" s="635"/>
      <c r="V30" s="635"/>
      <c r="W30" s="635"/>
      <c r="X30" s="635"/>
      <c r="Y30" s="636"/>
      <c r="Z30" s="672">
        <v>7.1</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476958</v>
      </c>
      <c r="CS30" s="635"/>
      <c r="CT30" s="635"/>
      <c r="CU30" s="635"/>
      <c r="CV30" s="635"/>
      <c r="CW30" s="635"/>
      <c r="CX30" s="635"/>
      <c r="CY30" s="636"/>
      <c r="CZ30" s="637">
        <v>8.8000000000000007</v>
      </c>
      <c r="DA30" s="649"/>
      <c r="DB30" s="649"/>
      <c r="DC30" s="650"/>
      <c r="DD30" s="640">
        <v>476958</v>
      </c>
      <c r="DE30" s="635"/>
      <c r="DF30" s="635"/>
      <c r="DG30" s="635"/>
      <c r="DH30" s="635"/>
      <c r="DI30" s="635"/>
      <c r="DJ30" s="635"/>
      <c r="DK30" s="636"/>
      <c r="DL30" s="640">
        <v>476958</v>
      </c>
      <c r="DM30" s="635"/>
      <c r="DN30" s="635"/>
      <c r="DO30" s="635"/>
      <c r="DP30" s="635"/>
      <c r="DQ30" s="635"/>
      <c r="DR30" s="635"/>
      <c r="DS30" s="635"/>
      <c r="DT30" s="635"/>
      <c r="DU30" s="635"/>
      <c r="DV30" s="636"/>
      <c r="DW30" s="637">
        <v>15.2</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100</v>
      </c>
      <c r="BH31" s="697"/>
      <c r="BI31" s="697"/>
      <c r="BJ31" s="697"/>
      <c r="BK31" s="697"/>
      <c r="BL31" s="697"/>
      <c r="BM31" s="698">
        <v>99.7</v>
      </c>
      <c r="BN31" s="697"/>
      <c r="BO31" s="697"/>
      <c r="BP31" s="697"/>
      <c r="BQ31" s="699"/>
      <c r="BR31" s="696">
        <v>99.9</v>
      </c>
      <c r="BS31" s="697"/>
      <c r="BT31" s="697"/>
      <c r="BU31" s="697"/>
      <c r="BV31" s="697"/>
      <c r="BW31" s="697"/>
      <c r="BX31" s="698">
        <v>99.3</v>
      </c>
      <c r="BY31" s="697"/>
      <c r="BZ31" s="697"/>
      <c r="CA31" s="697"/>
      <c r="CB31" s="699"/>
      <c r="CD31" s="655"/>
      <c r="CE31" s="656"/>
      <c r="CF31" s="631" t="s">
        <v>301</v>
      </c>
      <c r="CG31" s="632"/>
      <c r="CH31" s="632"/>
      <c r="CI31" s="632"/>
      <c r="CJ31" s="632"/>
      <c r="CK31" s="632"/>
      <c r="CL31" s="632"/>
      <c r="CM31" s="632"/>
      <c r="CN31" s="632"/>
      <c r="CO31" s="632"/>
      <c r="CP31" s="632"/>
      <c r="CQ31" s="633"/>
      <c r="CR31" s="634">
        <v>4433</v>
      </c>
      <c r="CS31" s="647"/>
      <c r="CT31" s="647"/>
      <c r="CU31" s="647"/>
      <c r="CV31" s="647"/>
      <c r="CW31" s="647"/>
      <c r="CX31" s="647"/>
      <c r="CY31" s="648"/>
      <c r="CZ31" s="637">
        <v>0.1</v>
      </c>
      <c r="DA31" s="649"/>
      <c r="DB31" s="649"/>
      <c r="DC31" s="650"/>
      <c r="DD31" s="640">
        <v>4433</v>
      </c>
      <c r="DE31" s="647"/>
      <c r="DF31" s="647"/>
      <c r="DG31" s="647"/>
      <c r="DH31" s="647"/>
      <c r="DI31" s="647"/>
      <c r="DJ31" s="647"/>
      <c r="DK31" s="648"/>
      <c r="DL31" s="640">
        <v>4433</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361251</v>
      </c>
      <c r="S32" s="635"/>
      <c r="T32" s="635"/>
      <c r="U32" s="635"/>
      <c r="V32" s="635"/>
      <c r="W32" s="635"/>
      <c r="X32" s="635"/>
      <c r="Y32" s="636"/>
      <c r="Z32" s="672">
        <v>6.6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100</v>
      </c>
      <c r="BH32" s="647"/>
      <c r="BI32" s="647"/>
      <c r="BJ32" s="647"/>
      <c r="BK32" s="647"/>
      <c r="BL32" s="647"/>
      <c r="BM32" s="638">
        <v>99.8</v>
      </c>
      <c r="BN32" s="647"/>
      <c r="BO32" s="647"/>
      <c r="BP32" s="647"/>
      <c r="BQ32" s="670"/>
      <c r="BR32" s="700">
        <v>99.9</v>
      </c>
      <c r="BS32" s="647"/>
      <c r="BT32" s="647"/>
      <c r="BU32" s="647"/>
      <c r="BV32" s="647"/>
      <c r="BW32" s="647"/>
      <c r="BX32" s="638">
        <v>99.5</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30481</v>
      </c>
      <c r="S33" s="635"/>
      <c r="T33" s="635"/>
      <c r="U33" s="635"/>
      <c r="V33" s="635"/>
      <c r="W33" s="635"/>
      <c r="X33" s="635"/>
      <c r="Y33" s="636"/>
      <c r="Z33" s="672">
        <v>0.6</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100</v>
      </c>
      <c r="BH33" s="619"/>
      <c r="BI33" s="619"/>
      <c r="BJ33" s="619"/>
      <c r="BK33" s="619"/>
      <c r="BL33" s="619"/>
      <c r="BM33" s="665">
        <v>99.4</v>
      </c>
      <c r="BN33" s="619"/>
      <c r="BO33" s="619"/>
      <c r="BP33" s="619"/>
      <c r="BQ33" s="682"/>
      <c r="BR33" s="695">
        <v>99.8</v>
      </c>
      <c r="BS33" s="619"/>
      <c r="BT33" s="619"/>
      <c r="BU33" s="619"/>
      <c r="BV33" s="619"/>
      <c r="BW33" s="619"/>
      <c r="BX33" s="665">
        <v>98.8</v>
      </c>
      <c r="BY33" s="619"/>
      <c r="BZ33" s="619"/>
      <c r="CA33" s="619"/>
      <c r="CB33" s="682"/>
      <c r="CD33" s="631" t="s">
        <v>308</v>
      </c>
      <c r="CE33" s="632"/>
      <c r="CF33" s="632"/>
      <c r="CG33" s="632"/>
      <c r="CH33" s="632"/>
      <c r="CI33" s="632"/>
      <c r="CJ33" s="632"/>
      <c r="CK33" s="632"/>
      <c r="CL33" s="632"/>
      <c r="CM33" s="632"/>
      <c r="CN33" s="632"/>
      <c r="CO33" s="632"/>
      <c r="CP33" s="632"/>
      <c r="CQ33" s="633"/>
      <c r="CR33" s="634">
        <v>3002113</v>
      </c>
      <c r="CS33" s="647"/>
      <c r="CT33" s="647"/>
      <c r="CU33" s="647"/>
      <c r="CV33" s="647"/>
      <c r="CW33" s="647"/>
      <c r="CX33" s="647"/>
      <c r="CY33" s="648"/>
      <c r="CZ33" s="637">
        <v>55.3</v>
      </c>
      <c r="DA33" s="649"/>
      <c r="DB33" s="649"/>
      <c r="DC33" s="650"/>
      <c r="DD33" s="640">
        <v>2371424</v>
      </c>
      <c r="DE33" s="647"/>
      <c r="DF33" s="647"/>
      <c r="DG33" s="647"/>
      <c r="DH33" s="647"/>
      <c r="DI33" s="647"/>
      <c r="DJ33" s="647"/>
      <c r="DK33" s="648"/>
      <c r="DL33" s="640">
        <v>1158736</v>
      </c>
      <c r="DM33" s="647"/>
      <c r="DN33" s="647"/>
      <c r="DO33" s="647"/>
      <c r="DP33" s="647"/>
      <c r="DQ33" s="647"/>
      <c r="DR33" s="647"/>
      <c r="DS33" s="647"/>
      <c r="DT33" s="647"/>
      <c r="DU33" s="647"/>
      <c r="DV33" s="648"/>
      <c r="DW33" s="637">
        <v>36.9</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52073</v>
      </c>
      <c r="S34" s="635"/>
      <c r="T34" s="635"/>
      <c r="U34" s="635"/>
      <c r="V34" s="635"/>
      <c r="W34" s="635"/>
      <c r="X34" s="635"/>
      <c r="Y34" s="636"/>
      <c r="Z34" s="672">
        <v>0.9</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836542</v>
      </c>
      <c r="CS34" s="635"/>
      <c r="CT34" s="635"/>
      <c r="CU34" s="635"/>
      <c r="CV34" s="635"/>
      <c r="CW34" s="635"/>
      <c r="CX34" s="635"/>
      <c r="CY34" s="636"/>
      <c r="CZ34" s="637">
        <v>15.4</v>
      </c>
      <c r="DA34" s="649"/>
      <c r="DB34" s="649"/>
      <c r="DC34" s="650"/>
      <c r="DD34" s="640">
        <v>609161</v>
      </c>
      <c r="DE34" s="635"/>
      <c r="DF34" s="635"/>
      <c r="DG34" s="635"/>
      <c r="DH34" s="635"/>
      <c r="DI34" s="635"/>
      <c r="DJ34" s="635"/>
      <c r="DK34" s="636"/>
      <c r="DL34" s="640">
        <v>483258</v>
      </c>
      <c r="DM34" s="635"/>
      <c r="DN34" s="635"/>
      <c r="DO34" s="635"/>
      <c r="DP34" s="635"/>
      <c r="DQ34" s="635"/>
      <c r="DR34" s="635"/>
      <c r="DS34" s="635"/>
      <c r="DT34" s="635"/>
      <c r="DU34" s="635"/>
      <c r="DV34" s="636"/>
      <c r="DW34" s="637">
        <v>15.4</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720418</v>
      </c>
      <c r="S35" s="635"/>
      <c r="T35" s="635"/>
      <c r="U35" s="635"/>
      <c r="V35" s="635"/>
      <c r="W35" s="635"/>
      <c r="X35" s="635"/>
      <c r="Y35" s="636"/>
      <c r="Z35" s="672">
        <v>13.1</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166754</v>
      </c>
      <c r="CS35" s="647"/>
      <c r="CT35" s="647"/>
      <c r="CU35" s="647"/>
      <c r="CV35" s="647"/>
      <c r="CW35" s="647"/>
      <c r="CX35" s="647"/>
      <c r="CY35" s="648"/>
      <c r="CZ35" s="637">
        <v>3.1</v>
      </c>
      <c r="DA35" s="649"/>
      <c r="DB35" s="649"/>
      <c r="DC35" s="650"/>
      <c r="DD35" s="640">
        <v>155711</v>
      </c>
      <c r="DE35" s="647"/>
      <c r="DF35" s="647"/>
      <c r="DG35" s="647"/>
      <c r="DH35" s="647"/>
      <c r="DI35" s="647"/>
      <c r="DJ35" s="647"/>
      <c r="DK35" s="648"/>
      <c r="DL35" s="640">
        <v>151024</v>
      </c>
      <c r="DM35" s="647"/>
      <c r="DN35" s="647"/>
      <c r="DO35" s="647"/>
      <c r="DP35" s="647"/>
      <c r="DQ35" s="647"/>
      <c r="DR35" s="647"/>
      <c r="DS35" s="647"/>
      <c r="DT35" s="647"/>
      <c r="DU35" s="647"/>
      <c r="DV35" s="648"/>
      <c r="DW35" s="637">
        <v>4.8</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88056</v>
      </c>
      <c r="S36" s="635"/>
      <c r="T36" s="635"/>
      <c r="U36" s="635"/>
      <c r="V36" s="635"/>
      <c r="W36" s="635"/>
      <c r="X36" s="635"/>
      <c r="Y36" s="636"/>
      <c r="Z36" s="672">
        <v>1.6</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639257</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8014</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1313120</v>
      </c>
      <c r="CS36" s="635"/>
      <c r="CT36" s="635"/>
      <c r="CU36" s="635"/>
      <c r="CV36" s="635"/>
      <c r="CW36" s="635"/>
      <c r="CX36" s="635"/>
      <c r="CY36" s="636"/>
      <c r="CZ36" s="637">
        <v>24.2</v>
      </c>
      <c r="DA36" s="649"/>
      <c r="DB36" s="649"/>
      <c r="DC36" s="650"/>
      <c r="DD36" s="640">
        <v>1027694</v>
      </c>
      <c r="DE36" s="635"/>
      <c r="DF36" s="635"/>
      <c r="DG36" s="635"/>
      <c r="DH36" s="635"/>
      <c r="DI36" s="635"/>
      <c r="DJ36" s="635"/>
      <c r="DK36" s="636"/>
      <c r="DL36" s="640">
        <v>377835</v>
      </c>
      <c r="DM36" s="635"/>
      <c r="DN36" s="635"/>
      <c r="DO36" s="635"/>
      <c r="DP36" s="635"/>
      <c r="DQ36" s="635"/>
      <c r="DR36" s="635"/>
      <c r="DS36" s="635"/>
      <c r="DT36" s="635"/>
      <c r="DU36" s="635"/>
      <c r="DV36" s="636"/>
      <c r="DW36" s="637">
        <v>12</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88601</v>
      </c>
      <c r="S37" s="635"/>
      <c r="T37" s="635"/>
      <c r="U37" s="635"/>
      <c r="V37" s="635"/>
      <c r="W37" s="635"/>
      <c r="X37" s="635"/>
      <c r="Y37" s="636"/>
      <c r="Z37" s="672">
        <v>1.6</v>
      </c>
      <c r="AA37" s="672"/>
      <c r="AB37" s="672"/>
      <c r="AC37" s="672"/>
      <c r="AD37" s="673">
        <v>2207</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258689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4936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354075</v>
      </c>
      <c r="CS37" s="647"/>
      <c r="CT37" s="647"/>
      <c r="CU37" s="647"/>
      <c r="CV37" s="647"/>
      <c r="CW37" s="647"/>
      <c r="CX37" s="647"/>
      <c r="CY37" s="648"/>
      <c r="CZ37" s="637">
        <v>6.5</v>
      </c>
      <c r="DA37" s="649"/>
      <c r="DB37" s="649"/>
      <c r="DC37" s="650"/>
      <c r="DD37" s="640">
        <v>323275</v>
      </c>
      <c r="DE37" s="647"/>
      <c r="DF37" s="647"/>
      <c r="DG37" s="647"/>
      <c r="DH37" s="647"/>
      <c r="DI37" s="647"/>
      <c r="DJ37" s="647"/>
      <c r="DK37" s="648"/>
      <c r="DL37" s="640">
        <v>320093</v>
      </c>
      <c r="DM37" s="647"/>
      <c r="DN37" s="647"/>
      <c r="DO37" s="647"/>
      <c r="DP37" s="647"/>
      <c r="DQ37" s="647"/>
      <c r="DR37" s="647"/>
      <c r="DS37" s="647"/>
      <c r="DT37" s="647"/>
      <c r="DU37" s="647"/>
      <c r="DV37" s="648"/>
      <c r="DW37" s="637">
        <v>10.199999999999999</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223288</v>
      </c>
      <c r="S38" s="635"/>
      <c r="T38" s="635"/>
      <c r="U38" s="635"/>
      <c r="V38" s="635"/>
      <c r="W38" s="635"/>
      <c r="X38" s="635"/>
      <c r="Y38" s="636"/>
      <c r="Z38" s="672">
        <v>4</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103872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529</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195328</v>
      </c>
      <c r="CS38" s="635"/>
      <c r="CT38" s="635"/>
      <c r="CU38" s="635"/>
      <c r="CV38" s="635"/>
      <c r="CW38" s="635"/>
      <c r="CX38" s="635"/>
      <c r="CY38" s="636"/>
      <c r="CZ38" s="637">
        <v>3.6</v>
      </c>
      <c r="DA38" s="649"/>
      <c r="DB38" s="649"/>
      <c r="DC38" s="650"/>
      <c r="DD38" s="640">
        <v>148759</v>
      </c>
      <c r="DE38" s="635"/>
      <c r="DF38" s="635"/>
      <c r="DG38" s="635"/>
      <c r="DH38" s="635"/>
      <c r="DI38" s="635"/>
      <c r="DJ38" s="635"/>
      <c r="DK38" s="636"/>
      <c r="DL38" s="640">
        <v>146619</v>
      </c>
      <c r="DM38" s="635"/>
      <c r="DN38" s="635"/>
      <c r="DO38" s="635"/>
      <c r="DP38" s="635"/>
      <c r="DQ38" s="635"/>
      <c r="DR38" s="635"/>
      <c r="DS38" s="635"/>
      <c r="DT38" s="635"/>
      <c r="DU38" s="635"/>
      <c r="DV38" s="636"/>
      <c r="DW38" s="637">
        <v>4.7</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81368</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801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413821</v>
      </c>
      <c r="CS39" s="647"/>
      <c r="CT39" s="647"/>
      <c r="CU39" s="647"/>
      <c r="CV39" s="647"/>
      <c r="CW39" s="647"/>
      <c r="CX39" s="647"/>
      <c r="CY39" s="648"/>
      <c r="CZ39" s="637">
        <v>7.6</v>
      </c>
      <c r="DA39" s="649"/>
      <c r="DB39" s="649"/>
      <c r="DC39" s="650"/>
      <c r="DD39" s="640">
        <v>354511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5388</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131</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76548</v>
      </c>
      <c r="CS40" s="635"/>
      <c r="CT40" s="635"/>
      <c r="CU40" s="635"/>
      <c r="CV40" s="635"/>
      <c r="CW40" s="635"/>
      <c r="CX40" s="635"/>
      <c r="CY40" s="636"/>
      <c r="CZ40" s="637">
        <v>1.4</v>
      </c>
      <c r="DA40" s="649"/>
      <c r="DB40" s="649"/>
      <c r="DC40" s="650"/>
      <c r="DD40" s="640">
        <v>75588</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5514889</v>
      </c>
      <c r="S41" s="659"/>
      <c r="T41" s="659"/>
      <c r="U41" s="659"/>
      <c r="V41" s="659"/>
      <c r="W41" s="659"/>
      <c r="X41" s="659"/>
      <c r="Y41" s="662"/>
      <c r="Z41" s="663">
        <v>100</v>
      </c>
      <c r="AA41" s="663"/>
      <c r="AB41" s="663"/>
      <c r="AC41" s="663"/>
      <c r="AD41" s="664">
        <v>3133226</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59541</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4</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135787</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412</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780182</v>
      </c>
      <c r="CS42" s="647"/>
      <c r="CT42" s="647"/>
      <c r="CU42" s="647"/>
      <c r="CV42" s="647"/>
      <c r="CW42" s="647"/>
      <c r="CX42" s="647"/>
      <c r="CY42" s="648"/>
      <c r="CZ42" s="637">
        <v>14.4</v>
      </c>
      <c r="DA42" s="649"/>
      <c r="DB42" s="649"/>
      <c r="DC42" s="650"/>
      <c r="DD42" s="640">
        <v>298073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23310</v>
      </c>
      <c r="CS43" s="647"/>
      <c r="CT43" s="647"/>
      <c r="CU43" s="647"/>
      <c r="CV43" s="647"/>
      <c r="CW43" s="647"/>
      <c r="CX43" s="647"/>
      <c r="CY43" s="648"/>
      <c r="CZ43" s="637">
        <v>0.4</v>
      </c>
      <c r="DA43" s="649"/>
      <c r="DB43" s="649"/>
      <c r="DC43" s="650"/>
      <c r="DD43" s="640">
        <v>23310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780177</v>
      </c>
      <c r="CS44" s="635"/>
      <c r="CT44" s="635"/>
      <c r="CU44" s="635"/>
      <c r="CV44" s="635"/>
      <c r="CW44" s="635"/>
      <c r="CX44" s="635"/>
      <c r="CY44" s="636"/>
      <c r="CZ44" s="637">
        <v>14.4</v>
      </c>
      <c r="DA44" s="638"/>
      <c r="DB44" s="638"/>
      <c r="DC44" s="639"/>
      <c r="DD44" s="640">
        <v>298068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267582</v>
      </c>
      <c r="CS45" s="647"/>
      <c r="CT45" s="647"/>
      <c r="CU45" s="647"/>
      <c r="CV45" s="647"/>
      <c r="CW45" s="647"/>
      <c r="CX45" s="647"/>
      <c r="CY45" s="648"/>
      <c r="CZ45" s="637">
        <v>4.9000000000000004</v>
      </c>
      <c r="DA45" s="649"/>
      <c r="DB45" s="649"/>
      <c r="DC45" s="650"/>
      <c r="DD45" s="640">
        <v>135074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431683</v>
      </c>
      <c r="CS46" s="635"/>
      <c r="CT46" s="635"/>
      <c r="CU46" s="635"/>
      <c r="CV46" s="635"/>
      <c r="CW46" s="635"/>
      <c r="CX46" s="635"/>
      <c r="CY46" s="636"/>
      <c r="CZ46" s="637">
        <v>8</v>
      </c>
      <c r="DA46" s="638"/>
      <c r="DB46" s="638"/>
      <c r="DC46" s="639"/>
      <c r="DD46" s="640">
        <v>107418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5</v>
      </c>
      <c r="CS47" s="647"/>
      <c r="CT47" s="647"/>
      <c r="CU47" s="647"/>
      <c r="CV47" s="647"/>
      <c r="CW47" s="647"/>
      <c r="CX47" s="647"/>
      <c r="CY47" s="648"/>
      <c r="CZ47" s="637">
        <v>0</v>
      </c>
      <c r="DA47" s="649"/>
      <c r="DB47" s="649"/>
      <c r="DC47" s="650"/>
      <c r="DD47" s="640">
        <v>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5428529</v>
      </c>
      <c r="CS49" s="619"/>
      <c r="CT49" s="619"/>
      <c r="CU49" s="619"/>
      <c r="CV49" s="619"/>
      <c r="CW49" s="619"/>
      <c r="CX49" s="619"/>
      <c r="CY49" s="620"/>
      <c r="CZ49" s="621">
        <v>100</v>
      </c>
      <c r="DA49" s="622"/>
      <c r="DB49" s="622"/>
      <c r="DC49" s="623"/>
      <c r="DD49" s="624">
        <v>4052593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eQ1gRx7bfG8LNDFUPXzpjJD1rUt9UCLjXeY6u264w2zNOpFaL/Ev9K3iHxcxyEk7Ir6JYWfJMBnHOieR1ohnEA==" saltValue="2zGQhBocGNrsTqzlcfsGR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5515</v>
      </c>
      <c r="R7" s="1116"/>
      <c r="S7" s="1116"/>
      <c r="T7" s="1116"/>
      <c r="U7" s="1116"/>
      <c r="V7" s="1116">
        <v>5429</v>
      </c>
      <c r="W7" s="1116"/>
      <c r="X7" s="1116"/>
      <c r="Y7" s="1116"/>
      <c r="Z7" s="1116"/>
      <c r="AA7" s="1116">
        <v>86</v>
      </c>
      <c r="AB7" s="1116"/>
      <c r="AC7" s="1116"/>
      <c r="AD7" s="1116"/>
      <c r="AE7" s="1117"/>
      <c r="AF7" s="1118">
        <v>83</v>
      </c>
      <c r="AG7" s="1119"/>
      <c r="AH7" s="1119"/>
      <c r="AI7" s="1119"/>
      <c r="AJ7" s="1120"/>
      <c r="AK7" s="1121">
        <v>720</v>
      </c>
      <c r="AL7" s="1122"/>
      <c r="AM7" s="1122"/>
      <c r="AN7" s="1122"/>
      <c r="AO7" s="1122"/>
      <c r="AP7" s="1122">
        <v>2785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554</v>
      </c>
      <c r="BT7" s="1113"/>
      <c r="BU7" s="1113"/>
      <c r="BV7" s="1113"/>
      <c r="BW7" s="1113"/>
      <c r="BX7" s="1113"/>
      <c r="BY7" s="1113"/>
      <c r="BZ7" s="1113"/>
      <c r="CA7" s="1113"/>
      <c r="CB7" s="1113"/>
      <c r="CC7" s="1113"/>
      <c r="CD7" s="1113"/>
      <c r="CE7" s="1113"/>
      <c r="CF7" s="1113"/>
      <c r="CG7" s="1125"/>
      <c r="CH7" s="1109">
        <v>2</v>
      </c>
      <c r="CI7" s="1110"/>
      <c r="CJ7" s="1110"/>
      <c r="CK7" s="1110"/>
      <c r="CL7" s="1111"/>
      <c r="CM7" s="1109">
        <v>76</v>
      </c>
      <c r="CN7" s="1110"/>
      <c r="CO7" s="1110"/>
      <c r="CP7" s="1110"/>
      <c r="CQ7" s="1111"/>
      <c r="CR7" s="1109">
        <v>10</v>
      </c>
      <c r="CS7" s="1110"/>
      <c r="CT7" s="1110"/>
      <c r="CU7" s="1110"/>
      <c r="CV7" s="1111"/>
      <c r="CW7" s="1109" t="s">
        <v>550</v>
      </c>
      <c r="CX7" s="1110"/>
      <c r="CY7" s="1110"/>
      <c r="CZ7" s="1110"/>
      <c r="DA7" s="1111"/>
      <c r="DB7" s="1109" t="s">
        <v>550</v>
      </c>
      <c r="DC7" s="1110"/>
      <c r="DD7" s="1110"/>
      <c r="DE7" s="1110"/>
      <c r="DF7" s="1111"/>
      <c r="DG7" s="1109" t="s">
        <v>550</v>
      </c>
      <c r="DH7" s="1110"/>
      <c r="DI7" s="1110"/>
      <c r="DJ7" s="1110"/>
      <c r="DK7" s="1111"/>
      <c r="DL7" s="1109" t="s">
        <v>550</v>
      </c>
      <c r="DM7" s="1110"/>
      <c r="DN7" s="1110"/>
      <c r="DO7" s="1110"/>
      <c r="DP7" s="1111"/>
      <c r="DQ7" s="1109" t="s">
        <v>550</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555</v>
      </c>
      <c r="BT8" s="1006"/>
      <c r="BU8" s="1006"/>
      <c r="BV8" s="1006"/>
      <c r="BW8" s="1006"/>
      <c r="BX8" s="1006"/>
      <c r="BY8" s="1006"/>
      <c r="BZ8" s="1006"/>
      <c r="CA8" s="1006"/>
      <c r="CB8" s="1006"/>
      <c r="CC8" s="1006"/>
      <c r="CD8" s="1006"/>
      <c r="CE8" s="1006"/>
      <c r="CF8" s="1006"/>
      <c r="CG8" s="1027"/>
      <c r="CH8" s="1002">
        <v>6</v>
      </c>
      <c r="CI8" s="1003"/>
      <c r="CJ8" s="1003"/>
      <c r="CK8" s="1003"/>
      <c r="CL8" s="1004"/>
      <c r="CM8" s="1002">
        <v>86</v>
      </c>
      <c r="CN8" s="1003"/>
      <c r="CO8" s="1003"/>
      <c r="CP8" s="1003"/>
      <c r="CQ8" s="1004"/>
      <c r="CR8" s="1002">
        <v>30</v>
      </c>
      <c r="CS8" s="1003"/>
      <c r="CT8" s="1003"/>
      <c r="CU8" s="1003"/>
      <c r="CV8" s="1004"/>
      <c r="CW8" s="1002">
        <v>2</v>
      </c>
      <c r="CX8" s="1003"/>
      <c r="CY8" s="1003"/>
      <c r="CZ8" s="1003"/>
      <c r="DA8" s="1004"/>
      <c r="DB8" s="1002" t="s">
        <v>550</v>
      </c>
      <c r="DC8" s="1003"/>
      <c r="DD8" s="1003"/>
      <c r="DE8" s="1003"/>
      <c r="DF8" s="1004"/>
      <c r="DG8" s="1002" t="s">
        <v>550</v>
      </c>
      <c r="DH8" s="1003"/>
      <c r="DI8" s="1003"/>
      <c r="DJ8" s="1003"/>
      <c r="DK8" s="1004"/>
      <c r="DL8" s="1002" t="s">
        <v>550</v>
      </c>
      <c r="DM8" s="1003"/>
      <c r="DN8" s="1003"/>
      <c r="DO8" s="1003"/>
      <c r="DP8" s="1004"/>
      <c r="DQ8" s="1002" t="s">
        <v>550</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556</v>
      </c>
      <c r="BT9" s="1006"/>
      <c r="BU9" s="1006"/>
      <c r="BV9" s="1006"/>
      <c r="BW9" s="1006"/>
      <c r="BX9" s="1006"/>
      <c r="BY9" s="1006"/>
      <c r="BZ9" s="1006"/>
      <c r="CA9" s="1006"/>
      <c r="CB9" s="1006"/>
      <c r="CC9" s="1006"/>
      <c r="CD9" s="1006"/>
      <c r="CE9" s="1006"/>
      <c r="CF9" s="1006"/>
      <c r="CG9" s="1027"/>
      <c r="CH9" s="1002" t="s">
        <v>550</v>
      </c>
      <c r="CI9" s="1003"/>
      <c r="CJ9" s="1003"/>
      <c r="CK9" s="1003"/>
      <c r="CL9" s="1004"/>
      <c r="CM9" s="1002">
        <v>10</v>
      </c>
      <c r="CN9" s="1003"/>
      <c r="CO9" s="1003"/>
      <c r="CP9" s="1003"/>
      <c r="CQ9" s="1004"/>
      <c r="CR9" s="1002">
        <v>5</v>
      </c>
      <c r="CS9" s="1003"/>
      <c r="CT9" s="1003"/>
      <c r="CU9" s="1003"/>
      <c r="CV9" s="1004"/>
      <c r="CW9" s="1002" t="s">
        <v>550</v>
      </c>
      <c r="CX9" s="1003"/>
      <c r="CY9" s="1003"/>
      <c r="CZ9" s="1003"/>
      <c r="DA9" s="1004"/>
      <c r="DB9" s="1002" t="s">
        <v>550</v>
      </c>
      <c r="DC9" s="1003"/>
      <c r="DD9" s="1003"/>
      <c r="DE9" s="1003"/>
      <c r="DF9" s="1004"/>
      <c r="DG9" s="1002" t="s">
        <v>550</v>
      </c>
      <c r="DH9" s="1003"/>
      <c r="DI9" s="1003"/>
      <c r="DJ9" s="1003"/>
      <c r="DK9" s="1004"/>
      <c r="DL9" s="1002" t="s">
        <v>550</v>
      </c>
      <c r="DM9" s="1003"/>
      <c r="DN9" s="1003"/>
      <c r="DO9" s="1003"/>
      <c r="DP9" s="1004"/>
      <c r="DQ9" s="1002" t="s">
        <v>550</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83</v>
      </c>
      <c r="AG23" s="1074"/>
      <c r="AH23" s="1074"/>
      <c r="AI23" s="1074"/>
      <c r="AJ23" s="1083"/>
      <c r="AK23" s="1084"/>
      <c r="AL23" s="1085"/>
      <c r="AM23" s="1085"/>
      <c r="AN23" s="1085"/>
      <c r="AO23" s="1085"/>
      <c r="AP23" s="1074">
        <v>2785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537</v>
      </c>
      <c r="R28" s="1064"/>
      <c r="S28" s="1064"/>
      <c r="T28" s="1064"/>
      <c r="U28" s="1064"/>
      <c r="V28" s="1064">
        <v>529</v>
      </c>
      <c r="W28" s="1064"/>
      <c r="X28" s="1064"/>
      <c r="Y28" s="1064"/>
      <c r="Z28" s="1064"/>
      <c r="AA28" s="1064">
        <v>8</v>
      </c>
      <c r="AB28" s="1064"/>
      <c r="AC28" s="1064"/>
      <c r="AD28" s="1064"/>
      <c r="AE28" s="1065"/>
      <c r="AF28" s="1066">
        <v>8</v>
      </c>
      <c r="AG28" s="1064"/>
      <c r="AH28" s="1064"/>
      <c r="AI28" s="1064"/>
      <c r="AJ28" s="1067"/>
      <c r="AK28" s="1055">
        <v>60</v>
      </c>
      <c r="AL28" s="1056"/>
      <c r="AM28" s="1056"/>
      <c r="AN28" s="1056"/>
      <c r="AO28" s="1056"/>
      <c r="AP28" s="1056" t="s">
        <v>550</v>
      </c>
      <c r="AQ28" s="1056"/>
      <c r="AR28" s="1056"/>
      <c r="AS28" s="1056"/>
      <c r="AT28" s="1056"/>
      <c r="AU28" s="1056" t="s">
        <v>550</v>
      </c>
      <c r="AV28" s="1056"/>
      <c r="AW28" s="1056"/>
      <c r="AX28" s="1056"/>
      <c r="AY28" s="1056"/>
      <c r="AZ28" s="1057" t="s">
        <v>550</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82</v>
      </c>
      <c r="R29" s="1052"/>
      <c r="S29" s="1052"/>
      <c r="T29" s="1052"/>
      <c r="U29" s="1052"/>
      <c r="V29" s="1052">
        <v>82</v>
      </c>
      <c r="W29" s="1052"/>
      <c r="X29" s="1052"/>
      <c r="Y29" s="1052"/>
      <c r="Z29" s="1052"/>
      <c r="AA29" s="1052" t="s">
        <v>550</v>
      </c>
      <c r="AB29" s="1052"/>
      <c r="AC29" s="1052"/>
      <c r="AD29" s="1052"/>
      <c r="AE29" s="1053"/>
      <c r="AF29" s="1048" t="s">
        <v>122</v>
      </c>
      <c r="AG29" s="1049"/>
      <c r="AH29" s="1049"/>
      <c r="AI29" s="1049"/>
      <c r="AJ29" s="1050"/>
      <c r="AK29" s="993">
        <v>26</v>
      </c>
      <c r="AL29" s="984"/>
      <c r="AM29" s="984"/>
      <c r="AN29" s="984"/>
      <c r="AO29" s="984"/>
      <c r="AP29" s="984" t="s">
        <v>550</v>
      </c>
      <c r="AQ29" s="984"/>
      <c r="AR29" s="984"/>
      <c r="AS29" s="984"/>
      <c r="AT29" s="984"/>
      <c r="AU29" s="984" t="s">
        <v>550</v>
      </c>
      <c r="AV29" s="984"/>
      <c r="AW29" s="984"/>
      <c r="AX29" s="984"/>
      <c r="AY29" s="984"/>
      <c r="AZ29" s="1054" t="s">
        <v>550</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690</v>
      </c>
      <c r="R30" s="1052"/>
      <c r="S30" s="1052"/>
      <c r="T30" s="1052"/>
      <c r="U30" s="1052"/>
      <c r="V30" s="1052">
        <v>682</v>
      </c>
      <c r="W30" s="1052"/>
      <c r="X30" s="1052"/>
      <c r="Y30" s="1052"/>
      <c r="Z30" s="1052"/>
      <c r="AA30" s="1052">
        <v>8</v>
      </c>
      <c r="AB30" s="1052"/>
      <c r="AC30" s="1052"/>
      <c r="AD30" s="1052"/>
      <c r="AE30" s="1053"/>
      <c r="AF30" s="1048">
        <v>8</v>
      </c>
      <c r="AG30" s="1049"/>
      <c r="AH30" s="1049"/>
      <c r="AI30" s="1049"/>
      <c r="AJ30" s="1050"/>
      <c r="AK30" s="993">
        <v>109</v>
      </c>
      <c r="AL30" s="984"/>
      <c r="AM30" s="984"/>
      <c r="AN30" s="984"/>
      <c r="AO30" s="984"/>
      <c r="AP30" s="984" t="s">
        <v>550</v>
      </c>
      <c r="AQ30" s="984"/>
      <c r="AR30" s="984"/>
      <c r="AS30" s="984"/>
      <c r="AT30" s="984"/>
      <c r="AU30" s="984" t="s">
        <v>550</v>
      </c>
      <c r="AV30" s="984"/>
      <c r="AW30" s="984"/>
      <c r="AX30" s="984"/>
      <c r="AY30" s="984"/>
      <c r="AZ30" s="1054" t="s">
        <v>550</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2</v>
      </c>
      <c r="R31" s="1052"/>
      <c r="S31" s="1052"/>
      <c r="T31" s="1052"/>
      <c r="U31" s="1052"/>
      <c r="V31" s="1052">
        <v>2</v>
      </c>
      <c r="W31" s="1052"/>
      <c r="X31" s="1052"/>
      <c r="Y31" s="1052"/>
      <c r="Z31" s="1052"/>
      <c r="AA31" s="1052" t="s">
        <v>550</v>
      </c>
      <c r="AB31" s="1052"/>
      <c r="AC31" s="1052"/>
      <c r="AD31" s="1052"/>
      <c r="AE31" s="1053"/>
      <c r="AF31" s="1048" t="s">
        <v>122</v>
      </c>
      <c r="AG31" s="1049"/>
      <c r="AH31" s="1049"/>
      <c r="AI31" s="1049"/>
      <c r="AJ31" s="1050"/>
      <c r="AK31" s="993">
        <v>1</v>
      </c>
      <c r="AL31" s="984"/>
      <c r="AM31" s="984"/>
      <c r="AN31" s="984"/>
      <c r="AO31" s="984"/>
      <c r="AP31" s="984" t="s">
        <v>550</v>
      </c>
      <c r="AQ31" s="984"/>
      <c r="AR31" s="984"/>
      <c r="AS31" s="984"/>
      <c r="AT31" s="984"/>
      <c r="AU31" s="984" t="s">
        <v>550</v>
      </c>
      <c r="AV31" s="984"/>
      <c r="AW31" s="984"/>
      <c r="AX31" s="984"/>
      <c r="AY31" s="984"/>
      <c r="AZ31" s="1054" t="s">
        <v>550</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533</v>
      </c>
      <c r="R32" s="1052"/>
      <c r="S32" s="1052"/>
      <c r="T32" s="1052"/>
      <c r="U32" s="1052"/>
      <c r="V32" s="1052">
        <v>552</v>
      </c>
      <c r="W32" s="1052"/>
      <c r="X32" s="1052"/>
      <c r="Y32" s="1052"/>
      <c r="Z32" s="1052"/>
      <c r="AA32" s="1052">
        <v>-19</v>
      </c>
      <c r="AB32" s="1052"/>
      <c r="AC32" s="1052"/>
      <c r="AD32" s="1052"/>
      <c r="AE32" s="1053"/>
      <c r="AF32" s="1048">
        <v>64</v>
      </c>
      <c r="AG32" s="1049"/>
      <c r="AH32" s="1049"/>
      <c r="AI32" s="1049"/>
      <c r="AJ32" s="1050"/>
      <c r="AK32" s="993">
        <v>81</v>
      </c>
      <c r="AL32" s="984"/>
      <c r="AM32" s="984"/>
      <c r="AN32" s="984"/>
      <c r="AO32" s="984"/>
      <c r="AP32" s="984">
        <v>470</v>
      </c>
      <c r="AQ32" s="984"/>
      <c r="AR32" s="984"/>
      <c r="AS32" s="984"/>
      <c r="AT32" s="984"/>
      <c r="AU32" s="984">
        <v>286</v>
      </c>
      <c r="AV32" s="984"/>
      <c r="AW32" s="984"/>
      <c r="AX32" s="984"/>
      <c r="AY32" s="984"/>
      <c r="AZ32" s="1054" t="s">
        <v>550</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395</v>
      </c>
      <c r="C33" s="1044"/>
      <c r="D33" s="1044"/>
      <c r="E33" s="1044"/>
      <c r="F33" s="1044"/>
      <c r="G33" s="1044"/>
      <c r="H33" s="1044"/>
      <c r="I33" s="1044"/>
      <c r="J33" s="1044"/>
      <c r="K33" s="1044"/>
      <c r="L33" s="1044"/>
      <c r="M33" s="1044"/>
      <c r="N33" s="1044"/>
      <c r="O33" s="1044"/>
      <c r="P33" s="1045"/>
      <c r="Q33" s="1051">
        <v>278</v>
      </c>
      <c r="R33" s="1052"/>
      <c r="S33" s="1052"/>
      <c r="T33" s="1052"/>
      <c r="U33" s="1052"/>
      <c r="V33" s="1052">
        <v>308</v>
      </c>
      <c r="W33" s="1052"/>
      <c r="X33" s="1052"/>
      <c r="Y33" s="1052"/>
      <c r="Z33" s="1052"/>
      <c r="AA33" s="1052">
        <v>-30</v>
      </c>
      <c r="AB33" s="1052"/>
      <c r="AC33" s="1052"/>
      <c r="AD33" s="1052"/>
      <c r="AE33" s="1053"/>
      <c r="AF33" s="1048">
        <v>100</v>
      </c>
      <c r="AG33" s="1049"/>
      <c r="AH33" s="1049"/>
      <c r="AI33" s="1049"/>
      <c r="AJ33" s="1050"/>
      <c r="AK33" s="993">
        <v>104</v>
      </c>
      <c r="AL33" s="984"/>
      <c r="AM33" s="984"/>
      <c r="AN33" s="984"/>
      <c r="AO33" s="984"/>
      <c r="AP33" s="984">
        <v>270</v>
      </c>
      <c r="AQ33" s="984"/>
      <c r="AR33" s="984"/>
      <c r="AS33" s="984"/>
      <c r="AT33" s="984"/>
      <c r="AU33" s="984">
        <v>217</v>
      </c>
      <c r="AV33" s="984"/>
      <c r="AW33" s="984"/>
      <c r="AX33" s="984"/>
      <c r="AY33" s="984"/>
      <c r="AZ33" s="1054" t="s">
        <v>550</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396</v>
      </c>
      <c r="C34" s="1044"/>
      <c r="D34" s="1044"/>
      <c r="E34" s="1044"/>
      <c r="F34" s="1044"/>
      <c r="G34" s="1044"/>
      <c r="H34" s="1044"/>
      <c r="I34" s="1044"/>
      <c r="J34" s="1044"/>
      <c r="K34" s="1044"/>
      <c r="L34" s="1044"/>
      <c r="M34" s="1044"/>
      <c r="N34" s="1044"/>
      <c r="O34" s="1044"/>
      <c r="P34" s="1045"/>
      <c r="Q34" s="1051">
        <v>524</v>
      </c>
      <c r="R34" s="1052"/>
      <c r="S34" s="1052"/>
      <c r="T34" s="1052"/>
      <c r="U34" s="1052"/>
      <c r="V34" s="1052">
        <v>524</v>
      </c>
      <c r="W34" s="1052"/>
      <c r="X34" s="1052"/>
      <c r="Y34" s="1052"/>
      <c r="Z34" s="1052"/>
      <c r="AA34" s="1052">
        <v>0</v>
      </c>
      <c r="AB34" s="1052"/>
      <c r="AC34" s="1052"/>
      <c r="AD34" s="1052"/>
      <c r="AE34" s="1053"/>
      <c r="AF34" s="1048">
        <v>190</v>
      </c>
      <c r="AG34" s="1049"/>
      <c r="AH34" s="1049"/>
      <c r="AI34" s="1049"/>
      <c r="AJ34" s="1050"/>
      <c r="AK34" s="993">
        <v>262</v>
      </c>
      <c r="AL34" s="984"/>
      <c r="AM34" s="984"/>
      <c r="AN34" s="984"/>
      <c r="AO34" s="984"/>
      <c r="AP34" s="984">
        <v>17</v>
      </c>
      <c r="AQ34" s="984"/>
      <c r="AR34" s="984"/>
      <c r="AS34" s="984"/>
      <c r="AT34" s="984"/>
      <c r="AU34" s="984">
        <v>16</v>
      </c>
      <c r="AV34" s="984"/>
      <c r="AW34" s="984"/>
      <c r="AX34" s="984"/>
      <c r="AY34" s="984"/>
      <c r="AZ34" s="1054" t="s">
        <v>550</v>
      </c>
      <c r="BA34" s="1054"/>
      <c r="BB34" s="1054"/>
      <c r="BC34" s="1054"/>
      <c r="BD34" s="1054"/>
      <c r="BE34" s="985" t="s">
        <v>394</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369</v>
      </c>
      <c r="AG63" s="972"/>
      <c r="AH63" s="972"/>
      <c r="AI63" s="972"/>
      <c r="AJ63" s="1035"/>
      <c r="AK63" s="1036"/>
      <c r="AL63" s="976"/>
      <c r="AM63" s="976"/>
      <c r="AN63" s="976"/>
      <c r="AO63" s="976"/>
      <c r="AP63" s="972">
        <v>757</v>
      </c>
      <c r="AQ63" s="972"/>
      <c r="AR63" s="972"/>
      <c r="AS63" s="972"/>
      <c r="AT63" s="972"/>
      <c r="AU63" s="972">
        <v>519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551</v>
      </c>
      <c r="C68" s="999"/>
      <c r="D68" s="999"/>
      <c r="E68" s="999"/>
      <c r="F68" s="999"/>
      <c r="G68" s="999"/>
      <c r="H68" s="999"/>
      <c r="I68" s="999"/>
      <c r="J68" s="999"/>
      <c r="K68" s="999"/>
      <c r="L68" s="999"/>
      <c r="M68" s="999"/>
      <c r="N68" s="999"/>
      <c r="O68" s="999"/>
      <c r="P68" s="1000"/>
      <c r="Q68" s="1001">
        <v>724</v>
      </c>
      <c r="R68" s="995"/>
      <c r="S68" s="995"/>
      <c r="T68" s="995"/>
      <c r="U68" s="995"/>
      <c r="V68" s="995">
        <v>724</v>
      </c>
      <c r="W68" s="995"/>
      <c r="X68" s="995"/>
      <c r="Y68" s="995"/>
      <c r="Z68" s="995"/>
      <c r="AA68" s="995">
        <v>0</v>
      </c>
      <c r="AB68" s="995"/>
      <c r="AC68" s="995"/>
      <c r="AD68" s="995"/>
      <c r="AE68" s="995"/>
      <c r="AF68" s="995">
        <v>0</v>
      </c>
      <c r="AG68" s="995"/>
      <c r="AH68" s="995"/>
      <c r="AI68" s="995"/>
      <c r="AJ68" s="995"/>
      <c r="AK68" s="995" t="s">
        <v>550</v>
      </c>
      <c r="AL68" s="995"/>
      <c r="AM68" s="995"/>
      <c r="AN68" s="995"/>
      <c r="AO68" s="995"/>
      <c r="AP68" s="995" t="s">
        <v>550</v>
      </c>
      <c r="AQ68" s="995"/>
      <c r="AR68" s="995"/>
      <c r="AS68" s="995"/>
      <c r="AT68" s="995"/>
      <c r="AU68" s="995" t="s">
        <v>550</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552</v>
      </c>
      <c r="C69" s="988"/>
      <c r="D69" s="988"/>
      <c r="E69" s="988"/>
      <c r="F69" s="988"/>
      <c r="G69" s="988"/>
      <c r="H69" s="988"/>
      <c r="I69" s="988"/>
      <c r="J69" s="988"/>
      <c r="K69" s="988"/>
      <c r="L69" s="988"/>
      <c r="M69" s="988"/>
      <c r="N69" s="988"/>
      <c r="O69" s="988"/>
      <c r="P69" s="989"/>
      <c r="Q69" s="990">
        <v>2003</v>
      </c>
      <c r="R69" s="984"/>
      <c r="S69" s="984"/>
      <c r="T69" s="984"/>
      <c r="U69" s="984"/>
      <c r="V69" s="984">
        <v>1977</v>
      </c>
      <c r="W69" s="984"/>
      <c r="X69" s="984"/>
      <c r="Y69" s="984"/>
      <c r="Z69" s="984"/>
      <c r="AA69" s="984">
        <v>26</v>
      </c>
      <c r="AB69" s="984"/>
      <c r="AC69" s="984"/>
      <c r="AD69" s="984"/>
      <c r="AE69" s="984"/>
      <c r="AF69" s="984">
        <v>26</v>
      </c>
      <c r="AG69" s="984"/>
      <c r="AH69" s="984"/>
      <c r="AI69" s="984"/>
      <c r="AJ69" s="984"/>
      <c r="AK69" s="984" t="s">
        <v>550</v>
      </c>
      <c r="AL69" s="984"/>
      <c r="AM69" s="984"/>
      <c r="AN69" s="984"/>
      <c r="AO69" s="984"/>
      <c r="AP69" s="984">
        <v>4</v>
      </c>
      <c r="AQ69" s="984"/>
      <c r="AR69" s="984"/>
      <c r="AS69" s="984"/>
      <c r="AT69" s="984"/>
      <c r="AU69" s="984">
        <v>0</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553</v>
      </c>
      <c r="C70" s="988"/>
      <c r="D70" s="988"/>
      <c r="E70" s="988"/>
      <c r="F70" s="988"/>
      <c r="G70" s="988"/>
      <c r="H70" s="988"/>
      <c r="I70" s="988"/>
      <c r="J70" s="988"/>
      <c r="K70" s="988"/>
      <c r="L70" s="988"/>
      <c r="M70" s="988"/>
      <c r="N70" s="988"/>
      <c r="O70" s="988"/>
      <c r="P70" s="989"/>
      <c r="Q70" s="990">
        <v>44</v>
      </c>
      <c r="R70" s="984"/>
      <c r="S70" s="984"/>
      <c r="T70" s="984"/>
      <c r="U70" s="984"/>
      <c r="V70" s="984">
        <v>40</v>
      </c>
      <c r="W70" s="984"/>
      <c r="X70" s="984"/>
      <c r="Y70" s="984"/>
      <c r="Z70" s="984"/>
      <c r="AA70" s="984">
        <v>4</v>
      </c>
      <c r="AB70" s="984"/>
      <c r="AC70" s="984"/>
      <c r="AD70" s="984"/>
      <c r="AE70" s="984"/>
      <c r="AF70" s="984">
        <v>4</v>
      </c>
      <c r="AG70" s="984"/>
      <c r="AH70" s="984"/>
      <c r="AI70" s="984"/>
      <c r="AJ70" s="984"/>
      <c r="AK70" s="984" t="s">
        <v>550</v>
      </c>
      <c r="AL70" s="984"/>
      <c r="AM70" s="984"/>
      <c r="AN70" s="984"/>
      <c r="AO70" s="984"/>
      <c r="AP70" s="984" t="s">
        <v>550</v>
      </c>
      <c r="AQ70" s="984"/>
      <c r="AR70" s="984"/>
      <c r="AS70" s="984"/>
      <c r="AT70" s="984"/>
      <c r="AU70" s="984" t="s">
        <v>550</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30</v>
      </c>
      <c r="AG88" s="972"/>
      <c r="AH88" s="972"/>
      <c r="AI88" s="972"/>
      <c r="AJ88" s="972"/>
      <c r="AK88" s="976"/>
      <c r="AL88" s="976"/>
      <c r="AM88" s="976"/>
      <c r="AN88" s="976"/>
      <c r="AO88" s="976"/>
      <c r="AP88" s="972">
        <v>4</v>
      </c>
      <c r="AQ88" s="972"/>
      <c r="AR88" s="972"/>
      <c r="AS88" s="972"/>
      <c r="AT88" s="972"/>
      <c r="AU88" s="972">
        <v>0</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45</v>
      </c>
      <c r="CS102" s="966"/>
      <c r="CT102" s="966"/>
      <c r="CU102" s="966"/>
      <c r="CV102" s="967"/>
      <c r="CW102" s="965">
        <v>2</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517031</v>
      </c>
      <c r="AB110" s="902"/>
      <c r="AC110" s="902"/>
      <c r="AD110" s="902"/>
      <c r="AE110" s="903"/>
      <c r="AF110" s="904">
        <v>513613</v>
      </c>
      <c r="AG110" s="902"/>
      <c r="AH110" s="902"/>
      <c r="AI110" s="902"/>
      <c r="AJ110" s="903"/>
      <c r="AK110" s="904">
        <v>481391</v>
      </c>
      <c r="AL110" s="902"/>
      <c r="AM110" s="902"/>
      <c r="AN110" s="902"/>
      <c r="AO110" s="903"/>
      <c r="AP110" s="905">
        <v>17.600000000000001</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3377993</v>
      </c>
      <c r="BR110" s="855"/>
      <c r="BS110" s="855"/>
      <c r="BT110" s="855"/>
      <c r="BU110" s="855"/>
      <c r="BV110" s="855">
        <v>3038716</v>
      </c>
      <c r="BW110" s="855"/>
      <c r="BX110" s="855"/>
      <c r="BY110" s="855"/>
      <c r="BZ110" s="855"/>
      <c r="CA110" s="855">
        <v>2785046</v>
      </c>
      <c r="CB110" s="855"/>
      <c r="CC110" s="855"/>
      <c r="CD110" s="855"/>
      <c r="CE110" s="855"/>
      <c r="CF110" s="879">
        <v>101.9</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41891</v>
      </c>
      <c r="BR111" s="830"/>
      <c r="BS111" s="830"/>
      <c r="BT111" s="830"/>
      <c r="BU111" s="830"/>
      <c r="BV111" s="830">
        <v>34416</v>
      </c>
      <c r="BW111" s="830"/>
      <c r="BX111" s="830"/>
      <c r="BY111" s="830"/>
      <c r="BZ111" s="830"/>
      <c r="CA111" s="830">
        <v>27050</v>
      </c>
      <c r="CB111" s="830"/>
      <c r="CC111" s="830"/>
      <c r="CD111" s="830"/>
      <c r="CE111" s="830"/>
      <c r="CF111" s="888">
        <v>1</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431750</v>
      </c>
      <c r="BR112" s="830"/>
      <c r="BS112" s="830"/>
      <c r="BT112" s="830"/>
      <c r="BU112" s="830"/>
      <c r="BV112" s="830">
        <v>458599</v>
      </c>
      <c r="BW112" s="830"/>
      <c r="BX112" s="830"/>
      <c r="BY112" s="830"/>
      <c r="BZ112" s="830"/>
      <c r="CA112" s="830">
        <v>520048</v>
      </c>
      <c r="CB112" s="830"/>
      <c r="CC112" s="830"/>
      <c r="CD112" s="830"/>
      <c r="CE112" s="830"/>
      <c r="CF112" s="888">
        <v>19</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69774</v>
      </c>
      <c r="AB113" s="932"/>
      <c r="AC113" s="932"/>
      <c r="AD113" s="932"/>
      <c r="AE113" s="933"/>
      <c r="AF113" s="934">
        <v>73258</v>
      </c>
      <c r="AG113" s="932"/>
      <c r="AH113" s="932"/>
      <c r="AI113" s="932"/>
      <c r="AJ113" s="933"/>
      <c r="AK113" s="934">
        <v>88298</v>
      </c>
      <c r="AL113" s="932"/>
      <c r="AM113" s="932"/>
      <c r="AN113" s="932"/>
      <c r="AO113" s="933"/>
      <c r="AP113" s="935">
        <v>3.2</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1492</v>
      </c>
      <c r="BR113" s="830"/>
      <c r="BS113" s="830"/>
      <c r="BT113" s="830"/>
      <c r="BU113" s="830"/>
      <c r="BV113" s="830">
        <v>970</v>
      </c>
      <c r="BW113" s="830"/>
      <c r="BX113" s="830"/>
      <c r="BY113" s="830"/>
      <c r="BZ113" s="830"/>
      <c r="CA113" s="830">
        <v>443</v>
      </c>
      <c r="CB113" s="830"/>
      <c r="CC113" s="830"/>
      <c r="CD113" s="830"/>
      <c r="CE113" s="830"/>
      <c r="CF113" s="888">
        <v>0</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677</v>
      </c>
      <c r="AB114" s="793"/>
      <c r="AC114" s="793"/>
      <c r="AD114" s="793"/>
      <c r="AE114" s="794"/>
      <c r="AF114" s="795">
        <v>716</v>
      </c>
      <c r="AG114" s="793"/>
      <c r="AH114" s="793"/>
      <c r="AI114" s="793"/>
      <c r="AJ114" s="794"/>
      <c r="AK114" s="795">
        <v>585</v>
      </c>
      <c r="AL114" s="793"/>
      <c r="AM114" s="793"/>
      <c r="AN114" s="793"/>
      <c r="AO114" s="794"/>
      <c r="AP114" s="837">
        <v>0</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608687</v>
      </c>
      <c r="BR114" s="830"/>
      <c r="BS114" s="830"/>
      <c r="BT114" s="830"/>
      <c r="BU114" s="830"/>
      <c r="BV114" s="830">
        <v>623435</v>
      </c>
      <c r="BW114" s="830"/>
      <c r="BX114" s="830"/>
      <c r="BY114" s="830"/>
      <c r="BZ114" s="830"/>
      <c r="CA114" s="830">
        <v>692573</v>
      </c>
      <c r="CB114" s="830"/>
      <c r="CC114" s="830"/>
      <c r="CD114" s="830"/>
      <c r="CE114" s="830"/>
      <c r="CF114" s="888">
        <v>25.3</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339</v>
      </c>
      <c r="AB115" s="932"/>
      <c r="AC115" s="932"/>
      <c r="AD115" s="932"/>
      <c r="AE115" s="933"/>
      <c r="AF115" s="934">
        <v>7747</v>
      </c>
      <c r="AG115" s="932"/>
      <c r="AH115" s="932"/>
      <c r="AI115" s="932"/>
      <c r="AJ115" s="933"/>
      <c r="AK115" s="934">
        <v>7569</v>
      </c>
      <c r="AL115" s="932"/>
      <c r="AM115" s="932"/>
      <c r="AN115" s="932"/>
      <c r="AO115" s="933"/>
      <c r="AP115" s="935">
        <v>0.3</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41891</v>
      </c>
      <c r="DH116" s="793"/>
      <c r="DI116" s="793"/>
      <c r="DJ116" s="793"/>
      <c r="DK116" s="794"/>
      <c r="DL116" s="795">
        <v>34416</v>
      </c>
      <c r="DM116" s="793"/>
      <c r="DN116" s="793"/>
      <c r="DO116" s="793"/>
      <c r="DP116" s="794"/>
      <c r="DQ116" s="795">
        <v>27050</v>
      </c>
      <c r="DR116" s="793"/>
      <c r="DS116" s="793"/>
      <c r="DT116" s="793"/>
      <c r="DU116" s="794"/>
      <c r="DV116" s="837">
        <v>1</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587821</v>
      </c>
      <c r="AB117" s="916"/>
      <c r="AC117" s="916"/>
      <c r="AD117" s="916"/>
      <c r="AE117" s="917"/>
      <c r="AF117" s="918">
        <v>595334</v>
      </c>
      <c r="AG117" s="916"/>
      <c r="AH117" s="916"/>
      <c r="AI117" s="916"/>
      <c r="AJ117" s="917"/>
      <c r="AK117" s="918">
        <v>577843</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443</v>
      </c>
      <c r="BP119" s="891"/>
      <c r="BQ119" s="892">
        <v>4461813</v>
      </c>
      <c r="BR119" s="858"/>
      <c r="BS119" s="858"/>
      <c r="BT119" s="858"/>
      <c r="BU119" s="858"/>
      <c r="BV119" s="858">
        <v>4156136</v>
      </c>
      <c r="BW119" s="858"/>
      <c r="BX119" s="858"/>
      <c r="BY119" s="858"/>
      <c r="BZ119" s="858"/>
      <c r="CA119" s="858">
        <v>4025160</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5915501</v>
      </c>
      <c r="BR120" s="855"/>
      <c r="BS120" s="855"/>
      <c r="BT120" s="855"/>
      <c r="BU120" s="855"/>
      <c r="BV120" s="855">
        <v>6034031</v>
      </c>
      <c r="BW120" s="855"/>
      <c r="BX120" s="855"/>
      <c r="BY120" s="855"/>
      <c r="BZ120" s="855"/>
      <c r="CA120" s="855">
        <v>5745310</v>
      </c>
      <c r="CB120" s="855"/>
      <c r="CC120" s="855"/>
      <c r="CD120" s="855"/>
      <c r="CE120" s="855"/>
      <c r="CF120" s="879">
        <v>210.3</v>
      </c>
      <c r="CG120" s="880"/>
      <c r="CH120" s="880"/>
      <c r="CI120" s="880"/>
      <c r="CJ120" s="880"/>
      <c r="CK120" s="881" t="s">
        <v>447</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286222</v>
      </c>
      <c r="DR120" s="855"/>
      <c r="DS120" s="855"/>
      <c r="DT120" s="855"/>
      <c r="DU120" s="855"/>
      <c r="DV120" s="856">
        <v>10.5</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217409</v>
      </c>
      <c r="DR121" s="830"/>
      <c r="DS121" s="830"/>
      <c r="DT121" s="830"/>
      <c r="DU121" s="830"/>
      <c r="DV121" s="807">
        <v>8</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3458632</v>
      </c>
      <c r="BR122" s="858"/>
      <c r="BS122" s="858"/>
      <c r="BT122" s="858"/>
      <c r="BU122" s="858"/>
      <c r="BV122" s="858">
        <v>3192574</v>
      </c>
      <c r="BW122" s="858"/>
      <c r="BX122" s="858"/>
      <c r="BY122" s="858"/>
      <c r="BZ122" s="858"/>
      <c r="CA122" s="858">
        <v>2984531</v>
      </c>
      <c r="CB122" s="858"/>
      <c r="CC122" s="858"/>
      <c r="CD122" s="858"/>
      <c r="CE122" s="858"/>
      <c r="CF122" s="859">
        <v>109.2</v>
      </c>
      <c r="CG122" s="860"/>
      <c r="CH122" s="860"/>
      <c r="CI122" s="860"/>
      <c r="CJ122" s="860"/>
      <c r="CK122" s="882"/>
      <c r="CL122" s="868"/>
      <c r="CM122" s="868"/>
      <c r="CN122" s="868"/>
      <c r="CO122" s="869"/>
      <c r="CP122" s="848" t="s">
        <v>396</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v>19095</v>
      </c>
      <c r="DM122" s="830"/>
      <c r="DN122" s="830"/>
      <c r="DO122" s="830"/>
      <c r="DP122" s="830"/>
      <c r="DQ122" s="830">
        <v>16417</v>
      </c>
      <c r="DR122" s="830"/>
      <c r="DS122" s="830"/>
      <c r="DT122" s="830"/>
      <c r="DU122" s="830"/>
      <c r="DV122" s="807">
        <v>0.6</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v>7476</v>
      </c>
      <c r="AG123" s="793"/>
      <c r="AH123" s="793"/>
      <c r="AI123" s="793"/>
      <c r="AJ123" s="794"/>
      <c r="AK123" s="795">
        <v>7366</v>
      </c>
      <c r="AL123" s="793"/>
      <c r="AM123" s="793"/>
      <c r="AN123" s="793"/>
      <c r="AO123" s="794"/>
      <c r="AP123" s="837">
        <v>0.3</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451</v>
      </c>
      <c r="BP123" s="891"/>
      <c r="BQ123" s="845">
        <v>9374133</v>
      </c>
      <c r="BR123" s="846"/>
      <c r="BS123" s="846"/>
      <c r="BT123" s="846"/>
      <c r="BU123" s="846"/>
      <c r="BV123" s="846">
        <v>9226605</v>
      </c>
      <c r="BW123" s="846"/>
      <c r="BX123" s="846"/>
      <c r="BY123" s="846"/>
      <c r="BZ123" s="846"/>
      <c r="CA123" s="846">
        <v>8729841</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431750</v>
      </c>
      <c r="DH124" s="777"/>
      <c r="DI124" s="777"/>
      <c r="DJ124" s="777"/>
      <c r="DK124" s="778"/>
      <c r="DL124" s="779">
        <v>439504</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339</v>
      </c>
      <c r="AB127" s="793"/>
      <c r="AC127" s="793"/>
      <c r="AD127" s="793"/>
      <c r="AE127" s="794"/>
      <c r="AF127" s="795">
        <v>271</v>
      </c>
      <c r="AG127" s="793"/>
      <c r="AH127" s="793"/>
      <c r="AI127" s="793"/>
      <c r="AJ127" s="794"/>
      <c r="AK127" s="795">
        <v>203</v>
      </c>
      <c r="AL127" s="793"/>
      <c r="AM127" s="793"/>
      <c r="AN127" s="793"/>
      <c r="AO127" s="794"/>
      <c r="AP127" s="837">
        <v>0</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69</v>
      </c>
      <c r="AB128" s="814"/>
      <c r="AC128" s="814"/>
      <c r="AD128" s="814"/>
      <c r="AE128" s="815"/>
      <c r="AF128" s="816">
        <v>69</v>
      </c>
      <c r="AG128" s="814"/>
      <c r="AH128" s="814"/>
      <c r="AI128" s="814"/>
      <c r="AJ128" s="815"/>
      <c r="AK128" s="816">
        <v>5569</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3076886</v>
      </c>
      <c r="AB129" s="793"/>
      <c r="AC129" s="793"/>
      <c r="AD129" s="793"/>
      <c r="AE129" s="794"/>
      <c r="AF129" s="795">
        <v>3083497</v>
      </c>
      <c r="AG129" s="793"/>
      <c r="AH129" s="793"/>
      <c r="AI129" s="793"/>
      <c r="AJ129" s="794"/>
      <c r="AK129" s="795">
        <v>3120887</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382926</v>
      </c>
      <c r="AB130" s="793"/>
      <c r="AC130" s="793"/>
      <c r="AD130" s="793"/>
      <c r="AE130" s="794"/>
      <c r="AF130" s="795">
        <v>396314</v>
      </c>
      <c r="AG130" s="793"/>
      <c r="AH130" s="793"/>
      <c r="AI130" s="793"/>
      <c r="AJ130" s="794"/>
      <c r="AK130" s="795">
        <v>388724</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7.2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2693960</v>
      </c>
      <c r="AB131" s="777"/>
      <c r="AC131" s="777"/>
      <c r="AD131" s="777"/>
      <c r="AE131" s="778"/>
      <c r="AF131" s="779">
        <v>2687183</v>
      </c>
      <c r="AG131" s="777"/>
      <c r="AH131" s="777"/>
      <c r="AI131" s="777"/>
      <c r="AJ131" s="778"/>
      <c r="AK131" s="779">
        <v>2732163</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7.6031570000000004</v>
      </c>
      <c r="AB132" s="758"/>
      <c r="AC132" s="758"/>
      <c r="AD132" s="758"/>
      <c r="AE132" s="759"/>
      <c r="AF132" s="760">
        <v>7.4037009999999999</v>
      </c>
      <c r="AG132" s="758"/>
      <c r="AH132" s="758"/>
      <c r="AI132" s="758"/>
      <c r="AJ132" s="759"/>
      <c r="AK132" s="760">
        <v>6.7181199999999999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6.5</v>
      </c>
      <c r="AB133" s="737"/>
      <c r="AC133" s="737"/>
      <c r="AD133" s="737"/>
      <c r="AE133" s="738"/>
      <c r="AF133" s="736">
        <v>7.1</v>
      </c>
      <c r="AG133" s="737"/>
      <c r="AH133" s="737"/>
      <c r="AI133" s="737"/>
      <c r="AJ133" s="738"/>
      <c r="AK133" s="736">
        <v>7.2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iEuNBpvtAY1QkI17CpkAQ8TuCm7MUP7RrGZktDXpdOJPiVD/DHHJ3jnAUYmyNK3KUQRsMboGF2u7UPJ76F8kw==" saltValue="1RuEy73GuARw68wPyUGb7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61"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7vTt7V5E2cHVLy2WCNu3XyxZ3TNmyqAdCseDQJmYd3lnV8wCjnD5Hd7GT2yp9GaPomyfvFPR5Z/e183bRFYwg==" saltValue="LokWO0lna7VSmGGnjX3U2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8"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5d0AjSNuoXn3JBwOAoyEtL6hovrL+Mnz8YCV8VESyuJ888mx95zab8+9j6wLsaTsxvhFgPyu3zVdlLJcSa0MA==" saltValue="vYs3ADvP2jnnGvYID+LZ2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792491</v>
      </c>
      <c r="AP9" s="262">
        <v>242426</v>
      </c>
      <c r="AQ9" s="263">
        <v>263788</v>
      </c>
      <c r="AR9" s="264">
        <v>-8.1</v>
      </c>
    </row>
    <row r="10" spans="1:46" ht="13.5" customHeight="1" x14ac:dyDescent="0.2">
      <c r="A10" s="247"/>
      <c r="AK10" s="1143" t="s">
        <v>486</v>
      </c>
      <c r="AL10" s="1144"/>
      <c r="AM10" s="1144"/>
      <c r="AN10" s="1145"/>
      <c r="AO10" s="265">
        <v>162418</v>
      </c>
      <c r="AP10" s="265">
        <v>49684</v>
      </c>
      <c r="AQ10" s="266">
        <v>39680</v>
      </c>
      <c r="AR10" s="267">
        <v>25.2</v>
      </c>
    </row>
    <row r="11" spans="1:46" ht="13.5" customHeight="1" x14ac:dyDescent="0.2">
      <c r="A11" s="247"/>
      <c r="AK11" s="1143" t="s">
        <v>487</v>
      </c>
      <c r="AL11" s="1144"/>
      <c r="AM11" s="1144"/>
      <c r="AN11" s="1145"/>
      <c r="AO11" s="265">
        <v>8789</v>
      </c>
      <c r="AP11" s="265">
        <v>2689</v>
      </c>
      <c r="AQ11" s="266">
        <v>4557</v>
      </c>
      <c r="AR11" s="267">
        <v>-41</v>
      </c>
    </row>
    <row r="12" spans="1:46" ht="13.5" customHeight="1" x14ac:dyDescent="0.2">
      <c r="A12" s="247"/>
      <c r="AK12" s="1143" t="s">
        <v>488</v>
      </c>
      <c r="AL12" s="1144"/>
      <c r="AM12" s="1144"/>
      <c r="AN12" s="1145"/>
      <c r="AO12" s="265" t="s">
        <v>489</v>
      </c>
      <c r="AP12" s="265" t="s">
        <v>489</v>
      </c>
      <c r="AQ12" s="266" t="s">
        <v>489</v>
      </c>
      <c r="AR12" s="267" t="s">
        <v>489</v>
      </c>
    </row>
    <row r="13" spans="1:46" ht="13.5" customHeight="1" x14ac:dyDescent="0.2">
      <c r="A13" s="247"/>
      <c r="AK13" s="1143" t="s">
        <v>490</v>
      </c>
      <c r="AL13" s="1144"/>
      <c r="AM13" s="1144"/>
      <c r="AN13" s="1145"/>
      <c r="AO13" s="265">
        <v>33446</v>
      </c>
      <c r="AP13" s="265">
        <v>10231</v>
      </c>
      <c r="AQ13" s="266">
        <v>12917</v>
      </c>
      <c r="AR13" s="267">
        <v>-20.8</v>
      </c>
    </row>
    <row r="14" spans="1:46" ht="13.5" customHeight="1" x14ac:dyDescent="0.2">
      <c r="A14" s="247"/>
      <c r="AK14" s="1143" t="s">
        <v>491</v>
      </c>
      <c r="AL14" s="1144"/>
      <c r="AM14" s="1144"/>
      <c r="AN14" s="1145"/>
      <c r="AO14" s="265">
        <v>23310</v>
      </c>
      <c r="AP14" s="265">
        <v>7131</v>
      </c>
      <c r="AQ14" s="266">
        <v>4746</v>
      </c>
      <c r="AR14" s="267">
        <v>50.3</v>
      </c>
    </row>
    <row r="15" spans="1:46" ht="13.5" customHeight="1" x14ac:dyDescent="0.2">
      <c r="A15" s="247"/>
      <c r="AK15" s="1146" t="s">
        <v>492</v>
      </c>
      <c r="AL15" s="1147"/>
      <c r="AM15" s="1147"/>
      <c r="AN15" s="1148"/>
      <c r="AO15" s="265">
        <v>-29124</v>
      </c>
      <c r="AP15" s="265">
        <v>-8909</v>
      </c>
      <c r="AQ15" s="266">
        <v>-12765</v>
      </c>
      <c r="AR15" s="267">
        <v>-30.2</v>
      </c>
    </row>
    <row r="16" spans="1:46" ht="13.2" x14ac:dyDescent="0.2">
      <c r="A16" s="247"/>
      <c r="AK16" s="1146" t="s">
        <v>178</v>
      </c>
      <c r="AL16" s="1147"/>
      <c r="AM16" s="1147"/>
      <c r="AN16" s="1148"/>
      <c r="AO16" s="265">
        <v>991330</v>
      </c>
      <c r="AP16" s="265">
        <v>303252</v>
      </c>
      <c r="AQ16" s="266">
        <v>312922</v>
      </c>
      <c r="AR16" s="267">
        <v>-3.1</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20.5</v>
      </c>
      <c r="AP21" s="278">
        <v>24.75</v>
      </c>
      <c r="AQ21" s="279">
        <v>-4.25</v>
      </c>
      <c r="AS21" s="280"/>
      <c r="AT21" s="276"/>
    </row>
    <row r="22" spans="1:46" s="248" customFormat="1" ht="13.2" x14ac:dyDescent="0.2">
      <c r="A22" s="276"/>
      <c r="AK22" s="1149" t="s">
        <v>498</v>
      </c>
      <c r="AL22" s="1150"/>
      <c r="AM22" s="1150"/>
      <c r="AN22" s="1151"/>
      <c r="AO22" s="281">
        <v>93.7</v>
      </c>
      <c r="AP22" s="282">
        <v>95.6</v>
      </c>
      <c r="AQ22" s="283">
        <v>-1.9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481391</v>
      </c>
      <c r="AP32" s="291">
        <v>147259</v>
      </c>
      <c r="AQ32" s="292">
        <v>170896</v>
      </c>
      <c r="AR32" s="293">
        <v>-13.8</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v>5</v>
      </c>
      <c r="AR34" s="293" t="s">
        <v>489</v>
      </c>
    </row>
    <row r="35" spans="1:46" ht="27" customHeight="1" x14ac:dyDescent="0.2">
      <c r="A35" s="247"/>
      <c r="AK35" s="1133" t="s">
        <v>505</v>
      </c>
      <c r="AL35" s="1134"/>
      <c r="AM35" s="1134"/>
      <c r="AN35" s="1135"/>
      <c r="AO35" s="291">
        <v>88298</v>
      </c>
      <c r="AP35" s="291">
        <v>27011</v>
      </c>
      <c r="AQ35" s="292">
        <v>33138</v>
      </c>
      <c r="AR35" s="293">
        <v>-18.5</v>
      </c>
    </row>
    <row r="36" spans="1:46" ht="27" customHeight="1" x14ac:dyDescent="0.2">
      <c r="A36" s="247"/>
      <c r="AK36" s="1133" t="s">
        <v>506</v>
      </c>
      <c r="AL36" s="1134"/>
      <c r="AM36" s="1134"/>
      <c r="AN36" s="1135"/>
      <c r="AO36" s="291">
        <v>585</v>
      </c>
      <c r="AP36" s="291">
        <v>179</v>
      </c>
      <c r="AQ36" s="292">
        <v>2943</v>
      </c>
      <c r="AR36" s="293">
        <v>-93.9</v>
      </c>
    </row>
    <row r="37" spans="1:46" ht="13.5" customHeight="1" x14ac:dyDescent="0.2">
      <c r="A37" s="247"/>
      <c r="AK37" s="1133" t="s">
        <v>507</v>
      </c>
      <c r="AL37" s="1134"/>
      <c r="AM37" s="1134"/>
      <c r="AN37" s="1135"/>
      <c r="AO37" s="291">
        <v>7569</v>
      </c>
      <c r="AP37" s="291">
        <v>2315</v>
      </c>
      <c r="AQ37" s="292">
        <v>1487</v>
      </c>
      <c r="AR37" s="293">
        <v>55.7</v>
      </c>
    </row>
    <row r="38" spans="1:46" ht="27" customHeight="1" x14ac:dyDescent="0.2">
      <c r="A38" s="247"/>
      <c r="AK38" s="1136" t="s">
        <v>508</v>
      </c>
      <c r="AL38" s="1137"/>
      <c r="AM38" s="1137"/>
      <c r="AN38" s="1138"/>
      <c r="AO38" s="294" t="s">
        <v>489</v>
      </c>
      <c r="AP38" s="294" t="s">
        <v>489</v>
      </c>
      <c r="AQ38" s="295">
        <v>60</v>
      </c>
      <c r="AR38" s="283" t="s">
        <v>489</v>
      </c>
      <c r="AS38" s="290"/>
    </row>
    <row r="39" spans="1:46" ht="13.2" x14ac:dyDescent="0.2">
      <c r="A39" s="247"/>
      <c r="AK39" s="1136" t="s">
        <v>509</v>
      </c>
      <c r="AL39" s="1137"/>
      <c r="AM39" s="1137"/>
      <c r="AN39" s="1138"/>
      <c r="AO39" s="291">
        <v>-5569</v>
      </c>
      <c r="AP39" s="291">
        <v>-1704</v>
      </c>
      <c r="AQ39" s="292">
        <v>-8408</v>
      </c>
      <c r="AR39" s="293">
        <v>-79.7</v>
      </c>
      <c r="AS39" s="290"/>
    </row>
    <row r="40" spans="1:46" ht="27" customHeight="1" x14ac:dyDescent="0.2">
      <c r="A40" s="247"/>
      <c r="AK40" s="1133" t="s">
        <v>510</v>
      </c>
      <c r="AL40" s="1134"/>
      <c r="AM40" s="1134"/>
      <c r="AN40" s="1135"/>
      <c r="AO40" s="291">
        <v>-388724</v>
      </c>
      <c r="AP40" s="291">
        <v>-118912</v>
      </c>
      <c r="AQ40" s="292">
        <v>-141122</v>
      </c>
      <c r="AR40" s="293">
        <v>-15.7</v>
      </c>
      <c r="AS40" s="290"/>
    </row>
    <row r="41" spans="1:46" ht="13.2" x14ac:dyDescent="0.2">
      <c r="A41" s="247"/>
      <c r="AK41" s="1139" t="s">
        <v>288</v>
      </c>
      <c r="AL41" s="1140"/>
      <c r="AM41" s="1140"/>
      <c r="AN41" s="1141"/>
      <c r="AO41" s="291">
        <v>183550</v>
      </c>
      <c r="AP41" s="291">
        <v>56149</v>
      </c>
      <c r="AQ41" s="292">
        <v>59000</v>
      </c>
      <c r="AR41" s="293">
        <v>-4.8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640546</v>
      </c>
      <c r="AN51" s="313">
        <v>173074</v>
      </c>
      <c r="AO51" s="314">
        <v>93</v>
      </c>
      <c r="AP51" s="315">
        <v>301035</v>
      </c>
      <c r="AQ51" s="316">
        <v>12.2</v>
      </c>
      <c r="AR51" s="317">
        <v>80.8</v>
      </c>
    </row>
    <row r="52" spans="1:44" ht="13.2" x14ac:dyDescent="0.2">
      <c r="A52" s="247"/>
      <c r="AK52" s="318"/>
      <c r="AL52" s="319" t="s">
        <v>520</v>
      </c>
      <c r="AM52" s="320">
        <v>277228</v>
      </c>
      <c r="AN52" s="321">
        <v>74906</v>
      </c>
      <c r="AO52" s="322">
        <v>143.30000000000001</v>
      </c>
      <c r="AP52" s="323">
        <v>154376</v>
      </c>
      <c r="AQ52" s="324">
        <v>29.1</v>
      </c>
      <c r="AR52" s="325">
        <v>114.2</v>
      </c>
    </row>
    <row r="53" spans="1:44" ht="13.2" x14ac:dyDescent="0.2">
      <c r="A53" s="247"/>
      <c r="AK53" s="303" t="s">
        <v>521</v>
      </c>
      <c r="AL53" s="304"/>
      <c r="AM53" s="312">
        <v>687496</v>
      </c>
      <c r="AN53" s="313">
        <v>191024</v>
      </c>
      <c r="AO53" s="314">
        <v>10.4</v>
      </c>
      <c r="AP53" s="315">
        <v>277467</v>
      </c>
      <c r="AQ53" s="316">
        <v>-7.8</v>
      </c>
      <c r="AR53" s="317">
        <v>18.2</v>
      </c>
    </row>
    <row r="54" spans="1:44" ht="13.2" x14ac:dyDescent="0.2">
      <c r="A54" s="247"/>
      <c r="AK54" s="318"/>
      <c r="AL54" s="319" t="s">
        <v>520</v>
      </c>
      <c r="AM54" s="320">
        <v>117546</v>
      </c>
      <c r="AN54" s="321">
        <v>32661</v>
      </c>
      <c r="AO54" s="322">
        <v>-56.4</v>
      </c>
      <c r="AP54" s="323">
        <v>128378</v>
      </c>
      <c r="AQ54" s="324">
        <v>-16.8</v>
      </c>
      <c r="AR54" s="325">
        <v>-39.6</v>
      </c>
    </row>
    <row r="55" spans="1:44" ht="13.2" x14ac:dyDescent="0.2">
      <c r="A55" s="247"/>
      <c r="AK55" s="303" t="s">
        <v>522</v>
      </c>
      <c r="AL55" s="304"/>
      <c r="AM55" s="312">
        <v>643606</v>
      </c>
      <c r="AN55" s="313">
        <v>183887</v>
      </c>
      <c r="AO55" s="314">
        <v>-3.7</v>
      </c>
      <c r="AP55" s="315">
        <v>282256</v>
      </c>
      <c r="AQ55" s="316">
        <v>1.7</v>
      </c>
      <c r="AR55" s="317">
        <v>-5.4</v>
      </c>
    </row>
    <row r="56" spans="1:44" ht="13.2" x14ac:dyDescent="0.2">
      <c r="A56" s="247"/>
      <c r="AK56" s="318"/>
      <c r="AL56" s="319" t="s">
        <v>520</v>
      </c>
      <c r="AM56" s="320">
        <v>156346</v>
      </c>
      <c r="AN56" s="321">
        <v>44670</v>
      </c>
      <c r="AO56" s="322">
        <v>36.799999999999997</v>
      </c>
      <c r="AP56" s="323">
        <v>145453</v>
      </c>
      <c r="AQ56" s="324">
        <v>13.3</v>
      </c>
      <c r="AR56" s="325">
        <v>23.5</v>
      </c>
    </row>
    <row r="57" spans="1:44" ht="13.2" x14ac:dyDescent="0.2">
      <c r="A57" s="247"/>
      <c r="AK57" s="303" t="s">
        <v>523</v>
      </c>
      <c r="AL57" s="304"/>
      <c r="AM57" s="312">
        <v>399127</v>
      </c>
      <c r="AN57" s="313">
        <v>117218</v>
      </c>
      <c r="AO57" s="314">
        <v>-36.299999999999997</v>
      </c>
      <c r="AP57" s="315">
        <v>295341</v>
      </c>
      <c r="AQ57" s="316">
        <v>4.5999999999999996</v>
      </c>
      <c r="AR57" s="317">
        <v>-40.9</v>
      </c>
    </row>
    <row r="58" spans="1:44" ht="13.2" x14ac:dyDescent="0.2">
      <c r="A58" s="247"/>
      <c r="AK58" s="318"/>
      <c r="AL58" s="319" t="s">
        <v>520</v>
      </c>
      <c r="AM58" s="320">
        <v>126777</v>
      </c>
      <c r="AN58" s="321">
        <v>37233</v>
      </c>
      <c r="AO58" s="322">
        <v>-16.600000000000001</v>
      </c>
      <c r="AP58" s="323">
        <v>137402</v>
      </c>
      <c r="AQ58" s="324">
        <v>-5.5</v>
      </c>
      <c r="AR58" s="325">
        <v>-11.1</v>
      </c>
    </row>
    <row r="59" spans="1:44" ht="13.2" x14ac:dyDescent="0.2">
      <c r="A59" s="247"/>
      <c r="AK59" s="303" t="s">
        <v>524</v>
      </c>
      <c r="AL59" s="304"/>
      <c r="AM59" s="312">
        <v>780177</v>
      </c>
      <c r="AN59" s="313">
        <v>238659</v>
      </c>
      <c r="AO59" s="314">
        <v>103.6</v>
      </c>
      <c r="AP59" s="315">
        <v>292845</v>
      </c>
      <c r="AQ59" s="316">
        <v>-0.8</v>
      </c>
      <c r="AR59" s="317">
        <v>104.4</v>
      </c>
    </row>
    <row r="60" spans="1:44" ht="13.2" x14ac:dyDescent="0.2">
      <c r="A60" s="247"/>
      <c r="AK60" s="318"/>
      <c r="AL60" s="319" t="s">
        <v>520</v>
      </c>
      <c r="AM60" s="320">
        <v>431683</v>
      </c>
      <c r="AN60" s="321">
        <v>132054</v>
      </c>
      <c r="AO60" s="322">
        <v>254.7</v>
      </c>
      <c r="AP60" s="323">
        <v>143187</v>
      </c>
      <c r="AQ60" s="324">
        <v>4.2</v>
      </c>
      <c r="AR60" s="325">
        <v>250.5</v>
      </c>
    </row>
    <row r="61" spans="1:44" ht="13.2" x14ac:dyDescent="0.2">
      <c r="A61" s="247"/>
      <c r="AK61" s="303" t="s">
        <v>525</v>
      </c>
      <c r="AL61" s="326"/>
      <c r="AM61" s="312">
        <v>630190</v>
      </c>
      <c r="AN61" s="313">
        <v>180772</v>
      </c>
      <c r="AO61" s="314">
        <v>33.4</v>
      </c>
      <c r="AP61" s="315">
        <v>289789</v>
      </c>
      <c r="AQ61" s="327">
        <v>2</v>
      </c>
      <c r="AR61" s="317">
        <v>31.4</v>
      </c>
    </row>
    <row r="62" spans="1:44" ht="13.2" x14ac:dyDescent="0.2">
      <c r="A62" s="247"/>
      <c r="AK62" s="318"/>
      <c r="AL62" s="319" t="s">
        <v>520</v>
      </c>
      <c r="AM62" s="320">
        <v>221916</v>
      </c>
      <c r="AN62" s="321">
        <v>64305</v>
      </c>
      <c r="AO62" s="322">
        <v>72.400000000000006</v>
      </c>
      <c r="AP62" s="323">
        <v>141759</v>
      </c>
      <c r="AQ62" s="324">
        <v>4.9000000000000004</v>
      </c>
      <c r="AR62" s="325">
        <v>67.5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7gM2lIZ28XlI/gdojAYc7dlvbV5gbfM1lAg1ubvGVgt3OZsMU37lUxllgbwKrSFPgNnd0R6VD/79AjF884gpA==" saltValue="JwSqJlI8rUsTQcwVjw2gD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28"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I1DD435R+ItlA4dxdx3xiOyX8AKkhYwqwnPyo3/NgXl0n0UdwpFboPU1AQk+BtvQX/i/xHzX+6NBAhVbFWOj1g==" saltValue="0iu2F1C37lrjALZZv9kGO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B8P0Qtq6ogbgst8WQ5oAT0mPDnZp4CDicOsCN3WE+NfnVHYadCr8Se1alhu5PhIZVpDM4JH92Tczw8IjELc06w==" saltValue="junBri8a7IjIJi4uvbloz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4"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21.91</v>
      </c>
      <c r="G47" s="12">
        <v>18.79</v>
      </c>
      <c r="H47" s="12">
        <v>23.45</v>
      </c>
      <c r="I47" s="12">
        <v>27.26</v>
      </c>
      <c r="J47" s="13">
        <v>24.88</v>
      </c>
    </row>
    <row r="48" spans="2:10" ht="57.75" customHeight="1" x14ac:dyDescent="0.2">
      <c r="B48" s="14"/>
      <c r="C48" s="1154" t="s">
        <v>4</v>
      </c>
      <c r="D48" s="1154"/>
      <c r="E48" s="1155"/>
      <c r="F48" s="15">
        <v>2.67</v>
      </c>
      <c r="G48" s="16">
        <v>2.5299999999999998</v>
      </c>
      <c r="H48" s="16">
        <v>2.54</v>
      </c>
      <c r="I48" s="16">
        <v>2.62</v>
      </c>
      <c r="J48" s="17">
        <v>2.67</v>
      </c>
    </row>
    <row r="49" spans="2:10" ht="57.75" customHeight="1" thickBot="1" x14ac:dyDescent="0.25">
      <c r="B49" s="18"/>
      <c r="C49" s="1156" t="s">
        <v>5</v>
      </c>
      <c r="D49" s="1156"/>
      <c r="E49" s="1157"/>
      <c r="F49" s="19" t="s">
        <v>532</v>
      </c>
      <c r="G49" s="20" t="s">
        <v>533</v>
      </c>
      <c r="H49" s="20">
        <v>4.29</v>
      </c>
      <c r="I49" s="20">
        <v>3.95</v>
      </c>
      <c r="J49" s="21" t="s">
        <v>534</v>
      </c>
    </row>
    <row r="50" spans="2:10" ht="13.2" x14ac:dyDescent="0.2"/>
  </sheetData>
  <sheetProtection algorithmName="SHA-512" hashValue="tCOIQMpRBCQZnTOw9H6+o8kSHZCKNFeK+JflOPoo5JM9WX8BBSeblDQM94M4rWdzeWp/HSmfihJZaEyk/Z5dgQ==" saltValue="zRTQ24efMMvPcJ+JEM7mF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0" zoomScale="55" zoomScaleNormal="5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535</v>
      </c>
      <c r="D34" s="1162"/>
      <c r="E34" s="1163"/>
      <c r="F34" s="32">
        <v>5.95</v>
      </c>
      <c r="G34" s="33">
        <v>5.6</v>
      </c>
      <c r="H34" s="33">
        <v>4.37</v>
      </c>
      <c r="I34" s="33">
        <v>6.14</v>
      </c>
      <c r="J34" s="34">
        <v>6.07</v>
      </c>
      <c r="K34" s="22"/>
      <c r="L34" s="22"/>
      <c r="M34" s="22"/>
      <c r="N34" s="22"/>
      <c r="O34" s="22"/>
      <c r="P34" s="22"/>
    </row>
    <row r="35" spans="1:16" ht="39" customHeight="1" x14ac:dyDescent="0.2">
      <c r="A35" s="22"/>
      <c r="B35" s="35"/>
      <c r="C35" s="1158" t="s">
        <v>536</v>
      </c>
      <c r="D35" s="1158"/>
      <c r="E35" s="1159"/>
      <c r="F35" s="36" t="s">
        <v>489</v>
      </c>
      <c r="G35" s="37" t="s">
        <v>489</v>
      </c>
      <c r="H35" s="37" t="s">
        <v>489</v>
      </c>
      <c r="I35" s="37" t="s">
        <v>489</v>
      </c>
      <c r="J35" s="38">
        <v>3.2</v>
      </c>
      <c r="K35" s="22"/>
      <c r="L35" s="22"/>
      <c r="M35" s="22"/>
      <c r="N35" s="22"/>
      <c r="O35" s="22"/>
      <c r="P35" s="22"/>
    </row>
    <row r="36" spans="1:16" ht="39" customHeight="1" x14ac:dyDescent="0.2">
      <c r="A36" s="22"/>
      <c r="B36" s="35"/>
      <c r="C36" s="1158" t="s">
        <v>537</v>
      </c>
      <c r="D36" s="1158"/>
      <c r="E36" s="1159"/>
      <c r="F36" s="36">
        <v>2.66</v>
      </c>
      <c r="G36" s="37">
        <v>2.52</v>
      </c>
      <c r="H36" s="37">
        <v>2.5299999999999998</v>
      </c>
      <c r="I36" s="37">
        <v>2.61</v>
      </c>
      <c r="J36" s="38">
        <v>2.66</v>
      </c>
      <c r="K36" s="22"/>
      <c r="L36" s="22"/>
      <c r="M36" s="22"/>
      <c r="N36" s="22"/>
      <c r="O36" s="22"/>
      <c r="P36" s="22"/>
    </row>
    <row r="37" spans="1:16" ht="39" customHeight="1" x14ac:dyDescent="0.2">
      <c r="A37" s="22"/>
      <c r="B37" s="35"/>
      <c r="C37" s="1158" t="s">
        <v>538</v>
      </c>
      <c r="D37" s="1158"/>
      <c r="E37" s="1159"/>
      <c r="F37" s="36" t="s">
        <v>489</v>
      </c>
      <c r="G37" s="37" t="s">
        <v>489</v>
      </c>
      <c r="H37" s="37" t="s">
        <v>489</v>
      </c>
      <c r="I37" s="37" t="s">
        <v>489</v>
      </c>
      <c r="J37" s="38">
        <v>2.0299999999999998</v>
      </c>
      <c r="K37" s="22"/>
      <c r="L37" s="22"/>
      <c r="M37" s="22"/>
      <c r="N37" s="22"/>
      <c r="O37" s="22"/>
      <c r="P37" s="22"/>
    </row>
    <row r="38" spans="1:16" ht="39" customHeight="1" x14ac:dyDescent="0.2">
      <c r="A38" s="22"/>
      <c r="B38" s="35"/>
      <c r="C38" s="1158" t="s">
        <v>539</v>
      </c>
      <c r="D38" s="1158"/>
      <c r="E38" s="1159"/>
      <c r="F38" s="36">
        <v>0.15</v>
      </c>
      <c r="G38" s="37">
        <v>0.12</v>
      </c>
      <c r="H38" s="37">
        <v>0.61</v>
      </c>
      <c r="I38" s="37">
        <v>0.61</v>
      </c>
      <c r="J38" s="38">
        <v>0.25</v>
      </c>
      <c r="K38" s="22"/>
      <c r="L38" s="22"/>
      <c r="M38" s="22"/>
      <c r="N38" s="22"/>
      <c r="O38" s="22"/>
      <c r="P38" s="22"/>
    </row>
    <row r="39" spans="1:16" ht="39" customHeight="1" x14ac:dyDescent="0.2">
      <c r="A39" s="22"/>
      <c r="B39" s="35"/>
      <c r="C39" s="1158" t="s">
        <v>540</v>
      </c>
      <c r="D39" s="1158"/>
      <c r="E39" s="1159"/>
      <c r="F39" s="36">
        <v>0.23</v>
      </c>
      <c r="G39" s="37">
        <v>0.56000000000000005</v>
      </c>
      <c r="H39" s="37">
        <v>0.62</v>
      </c>
      <c r="I39" s="37">
        <v>0.75</v>
      </c>
      <c r="J39" s="38">
        <v>0.25</v>
      </c>
      <c r="K39" s="22"/>
      <c r="L39" s="22"/>
      <c r="M39" s="22"/>
      <c r="N39" s="22"/>
      <c r="O39" s="22"/>
      <c r="P39" s="22"/>
    </row>
    <row r="40" spans="1:16" ht="39" customHeight="1" x14ac:dyDescent="0.2">
      <c r="A40" s="22"/>
      <c r="B40" s="35"/>
      <c r="C40" s="1158" t="s">
        <v>541</v>
      </c>
      <c r="D40" s="1158"/>
      <c r="E40" s="1159"/>
      <c r="F40" s="36">
        <v>0</v>
      </c>
      <c r="G40" s="37">
        <v>0</v>
      </c>
      <c r="H40" s="37">
        <v>0</v>
      </c>
      <c r="I40" s="37">
        <v>0</v>
      </c>
      <c r="J40" s="38">
        <v>0</v>
      </c>
      <c r="K40" s="22"/>
      <c r="L40" s="22"/>
      <c r="M40" s="22"/>
      <c r="N40" s="22"/>
      <c r="O40" s="22"/>
      <c r="P40" s="22"/>
    </row>
    <row r="41" spans="1:16" ht="39" customHeight="1" x14ac:dyDescent="0.2">
      <c r="A41" s="22"/>
      <c r="B41" s="35"/>
      <c r="C41" s="1158" t="s">
        <v>542</v>
      </c>
      <c r="D41" s="1158"/>
      <c r="E41" s="1159"/>
      <c r="F41" s="36">
        <v>0</v>
      </c>
      <c r="G41" s="37">
        <v>0</v>
      </c>
      <c r="H41" s="37">
        <v>0</v>
      </c>
      <c r="I41" s="37">
        <v>0</v>
      </c>
      <c r="J41" s="38">
        <v>0</v>
      </c>
      <c r="K41" s="22"/>
      <c r="L41" s="22"/>
      <c r="M41" s="22"/>
      <c r="N41" s="22"/>
      <c r="O41" s="22"/>
      <c r="P41" s="22"/>
    </row>
    <row r="42" spans="1:16" ht="39" customHeight="1" x14ac:dyDescent="0.2">
      <c r="A42" s="22"/>
      <c r="B42" s="39"/>
      <c r="C42" s="1158" t="s">
        <v>543</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544</v>
      </c>
      <c r="D43" s="1160"/>
      <c r="E43" s="1161"/>
      <c r="F43" s="41">
        <v>0.12</v>
      </c>
      <c r="G43" s="42">
        <v>0.1</v>
      </c>
      <c r="H43" s="42">
        <v>0.18</v>
      </c>
      <c r="I43" s="42">
        <v>7.22</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v2zaP1bTg2jGmfDEKbtYjgOop3MMaYr0PR56FWQkxzquXVl1xBwveaRPL8CIf/xZdG4v4SMitpY6NnxehHWzw==" saltValue="boVAyFosXOpLB1LKLrAC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484</v>
      </c>
      <c r="L45" s="58">
        <v>501</v>
      </c>
      <c r="M45" s="58">
        <v>517</v>
      </c>
      <c r="N45" s="58">
        <v>514</v>
      </c>
      <c r="O45" s="59">
        <v>481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45</v>
      </c>
      <c r="L48" s="62">
        <v>61</v>
      </c>
      <c r="M48" s="62">
        <v>70</v>
      </c>
      <c r="N48" s="62">
        <v>73</v>
      </c>
      <c r="O48" s="63">
        <v>88</v>
      </c>
      <c r="P48" s="46"/>
      <c r="Q48" s="46"/>
      <c r="R48" s="46"/>
      <c r="S48" s="46"/>
      <c r="T48" s="46"/>
      <c r="U48" s="46"/>
    </row>
    <row r="49" spans="1:21" ht="30.75" customHeight="1" x14ac:dyDescent="0.2">
      <c r="A49" s="46"/>
      <c r="B49" s="1189"/>
      <c r="C49" s="1190"/>
      <c r="D49" s="60"/>
      <c r="E49" s="1166" t="s">
        <v>14</v>
      </c>
      <c r="F49" s="1166"/>
      <c r="G49" s="1166"/>
      <c r="H49" s="1166"/>
      <c r="I49" s="1166"/>
      <c r="J49" s="1167"/>
      <c r="K49" s="61">
        <v>2</v>
      </c>
      <c r="L49" s="62">
        <v>2</v>
      </c>
      <c r="M49" s="62">
        <v>1</v>
      </c>
      <c r="N49" s="62">
        <v>1</v>
      </c>
      <c r="O49" s="63">
        <v>1</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8</v>
      </c>
      <c r="O50" s="63">
        <v>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388</v>
      </c>
      <c r="L52" s="62">
        <v>389</v>
      </c>
      <c r="M52" s="62">
        <v>382</v>
      </c>
      <c r="N52" s="62">
        <v>396</v>
      </c>
      <c r="O52" s="63">
        <v>394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143</v>
      </c>
      <c r="L53" s="67">
        <v>175</v>
      </c>
      <c r="M53" s="67">
        <v>206</v>
      </c>
      <c r="N53" s="67">
        <v>200</v>
      </c>
      <c r="O53" s="68">
        <v>184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OWUx3jkbpNJ1dlcYQz49yl24A79LQyeZ4wY3gSXvg11RM3+Uu6qMiwiBW+pGE5POpT0/My/HONcsSE+iJUBQw==" saltValue="5tEi3V0KelkGazGl/nzML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3"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3468</v>
      </c>
      <c r="J41" s="331">
        <v>3489</v>
      </c>
      <c r="K41" s="331">
        <v>3378</v>
      </c>
      <c r="L41" s="331">
        <v>3039</v>
      </c>
      <c r="M41" s="332">
        <v>2785</v>
      </c>
    </row>
    <row r="42" spans="2:13" ht="27.75" customHeight="1" x14ac:dyDescent="0.2">
      <c r="B42" s="1197"/>
      <c r="C42" s="1198"/>
      <c r="D42" s="104"/>
      <c r="E42" s="1201" t="s">
        <v>32</v>
      </c>
      <c r="F42" s="1201"/>
      <c r="G42" s="1201"/>
      <c r="H42" s="1202"/>
      <c r="I42" s="333" t="s">
        <v>489</v>
      </c>
      <c r="J42" s="334">
        <v>49</v>
      </c>
      <c r="K42" s="334">
        <v>42</v>
      </c>
      <c r="L42" s="334">
        <v>34</v>
      </c>
      <c r="M42" s="335">
        <v>27</v>
      </c>
    </row>
    <row r="43" spans="2:13" ht="27.75" customHeight="1" x14ac:dyDescent="0.2">
      <c r="B43" s="1197"/>
      <c r="C43" s="1198"/>
      <c r="D43" s="104"/>
      <c r="E43" s="1201" t="s">
        <v>33</v>
      </c>
      <c r="F43" s="1201"/>
      <c r="G43" s="1201"/>
      <c r="H43" s="1202"/>
      <c r="I43" s="333">
        <v>438</v>
      </c>
      <c r="J43" s="334">
        <v>431</v>
      </c>
      <c r="K43" s="334">
        <v>432</v>
      </c>
      <c r="L43" s="334">
        <v>459</v>
      </c>
      <c r="M43" s="335">
        <v>520</v>
      </c>
    </row>
    <row r="44" spans="2:13" ht="27.75" customHeight="1" x14ac:dyDescent="0.2">
      <c r="B44" s="1197"/>
      <c r="C44" s="1198"/>
      <c r="D44" s="104"/>
      <c r="E44" s="1201" t="s">
        <v>34</v>
      </c>
      <c r="F44" s="1201"/>
      <c r="G44" s="1201"/>
      <c r="H44" s="1202"/>
      <c r="I44" s="333">
        <v>3</v>
      </c>
      <c r="J44" s="334">
        <v>2</v>
      </c>
      <c r="K44" s="334">
        <v>1</v>
      </c>
      <c r="L44" s="334">
        <v>1</v>
      </c>
      <c r="M44" s="335">
        <v>0</v>
      </c>
    </row>
    <row r="45" spans="2:13" ht="27.75" customHeight="1" x14ac:dyDescent="0.2">
      <c r="B45" s="1197"/>
      <c r="C45" s="1198"/>
      <c r="D45" s="104"/>
      <c r="E45" s="1201" t="s">
        <v>35</v>
      </c>
      <c r="F45" s="1201"/>
      <c r="G45" s="1201"/>
      <c r="H45" s="1202"/>
      <c r="I45" s="333">
        <v>509</v>
      </c>
      <c r="J45" s="334">
        <v>477</v>
      </c>
      <c r="K45" s="334">
        <v>609</v>
      </c>
      <c r="L45" s="334">
        <v>623</v>
      </c>
      <c r="M45" s="335">
        <v>693</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5559</v>
      </c>
      <c r="J50" s="334">
        <v>5938</v>
      </c>
      <c r="K50" s="334">
        <v>5916</v>
      </c>
      <c r="L50" s="334">
        <v>6034</v>
      </c>
      <c r="M50" s="335">
        <v>5745</v>
      </c>
    </row>
    <row r="51" spans="2:13" ht="27.75" customHeight="1" x14ac:dyDescent="0.2">
      <c r="B51" s="1197"/>
      <c r="C51" s="1198"/>
      <c r="D51" s="104"/>
      <c r="E51" s="1201" t="s">
        <v>42</v>
      </c>
      <c r="F51" s="1201"/>
      <c r="G51" s="1201"/>
      <c r="H51" s="1202"/>
      <c r="I51" s="333" t="s">
        <v>489</v>
      </c>
      <c r="J51" s="334" t="s">
        <v>489</v>
      </c>
      <c r="K51" s="334" t="s">
        <v>489</v>
      </c>
      <c r="L51" s="334" t="s">
        <v>489</v>
      </c>
      <c r="M51" s="335" t="s">
        <v>489</v>
      </c>
    </row>
    <row r="52" spans="2:13" ht="27.75" customHeight="1" x14ac:dyDescent="0.2">
      <c r="B52" s="1199"/>
      <c r="C52" s="1200"/>
      <c r="D52" s="104"/>
      <c r="E52" s="1201" t="s">
        <v>43</v>
      </c>
      <c r="F52" s="1201"/>
      <c r="G52" s="1201"/>
      <c r="H52" s="1202"/>
      <c r="I52" s="333">
        <v>3567</v>
      </c>
      <c r="J52" s="334">
        <v>3554</v>
      </c>
      <c r="K52" s="334">
        <v>3459</v>
      </c>
      <c r="L52" s="334">
        <v>3193</v>
      </c>
      <c r="M52" s="335">
        <v>2985</v>
      </c>
    </row>
    <row r="53" spans="2:13" ht="27.75" customHeight="1" thickBot="1" x14ac:dyDescent="0.25">
      <c r="B53" s="1203" t="s">
        <v>19</v>
      </c>
      <c r="C53" s="1204"/>
      <c r="D53" s="108"/>
      <c r="E53" s="1205" t="s">
        <v>44</v>
      </c>
      <c r="F53" s="1205"/>
      <c r="G53" s="1205"/>
      <c r="H53" s="1206"/>
      <c r="I53" s="336">
        <v>-4708</v>
      </c>
      <c r="J53" s="337">
        <v>-5043</v>
      </c>
      <c r="K53" s="337">
        <v>-4912</v>
      </c>
      <c r="L53" s="337">
        <v>-5070</v>
      </c>
      <c r="M53" s="338">
        <v>-4705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0x72O8Qmxxc5VkqI4W/SAq64DMvBPGJMOz/CLkp7kilH/HZCcsB4Msqu/F+onksbqxhjbX7jMv5viSF9LIOuQ==" saltValue="OAZ7USwjor+L326IfdLYT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topLeftCell="A13"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722</v>
      </c>
      <c r="G55" s="339">
        <v>841</v>
      </c>
      <c r="H55" s="340">
        <v>776</v>
      </c>
    </row>
    <row r="56" spans="2:8" ht="52.5" customHeight="1" x14ac:dyDescent="0.2">
      <c r="B56" s="120"/>
      <c r="C56" s="1224" t="s">
        <v>47</v>
      </c>
      <c r="D56" s="1224"/>
      <c r="E56" s="1225"/>
      <c r="F56" s="341">
        <v>922</v>
      </c>
      <c r="G56" s="341">
        <v>869</v>
      </c>
      <c r="H56" s="342">
        <v>815</v>
      </c>
    </row>
    <row r="57" spans="2:8" ht="53.25" customHeight="1" x14ac:dyDescent="0.2">
      <c r="B57" s="120"/>
      <c r="C57" s="1226" t="s">
        <v>48</v>
      </c>
      <c r="D57" s="1226"/>
      <c r="E57" s="1227"/>
      <c r="F57" s="343">
        <v>4227</v>
      </c>
      <c r="G57" s="343">
        <v>4256</v>
      </c>
      <c r="H57" s="344">
        <v>4068</v>
      </c>
    </row>
    <row r="58" spans="2:8" ht="45.75" customHeight="1" x14ac:dyDescent="0.2">
      <c r="B58" s="121"/>
      <c r="C58" s="1214" t="s">
        <v>557</v>
      </c>
      <c r="D58" s="1215"/>
      <c r="E58" s="1216"/>
      <c r="F58" s="345">
        <v>2523</v>
      </c>
      <c r="G58" s="345">
        <v>2550</v>
      </c>
      <c r="H58" s="346">
        <v>2350</v>
      </c>
    </row>
    <row r="59" spans="2:8" ht="45.75" customHeight="1" x14ac:dyDescent="0.2">
      <c r="B59" s="121"/>
      <c r="C59" s="1214" t="s">
        <v>558</v>
      </c>
      <c r="D59" s="1215"/>
      <c r="E59" s="1216"/>
      <c r="F59" s="345">
        <v>646</v>
      </c>
      <c r="G59" s="345">
        <v>631</v>
      </c>
      <c r="H59" s="346">
        <v>655</v>
      </c>
    </row>
    <row r="60" spans="2:8" ht="45.75" customHeight="1" x14ac:dyDescent="0.2">
      <c r="B60" s="121"/>
      <c r="C60" s="1214" t="s">
        <v>559</v>
      </c>
      <c r="D60" s="1215"/>
      <c r="E60" s="1216"/>
      <c r="F60" s="345">
        <v>500</v>
      </c>
      <c r="G60" s="345">
        <v>500</v>
      </c>
      <c r="H60" s="346">
        <v>486</v>
      </c>
    </row>
    <row r="61" spans="2:8" ht="45.75" customHeight="1" x14ac:dyDescent="0.2">
      <c r="B61" s="121"/>
      <c r="C61" s="1214" t="s">
        <v>560</v>
      </c>
      <c r="D61" s="1215"/>
      <c r="E61" s="1216"/>
      <c r="F61" s="345">
        <v>176</v>
      </c>
      <c r="G61" s="345">
        <v>176</v>
      </c>
      <c r="H61" s="346">
        <v>176</v>
      </c>
    </row>
    <row r="62" spans="2:8" ht="45.75" customHeight="1" thickBot="1" x14ac:dyDescent="0.25">
      <c r="B62" s="122"/>
      <c r="C62" s="1217" t="s">
        <v>561</v>
      </c>
      <c r="D62" s="1218"/>
      <c r="E62" s="1219"/>
      <c r="F62" s="347">
        <v>112</v>
      </c>
      <c r="G62" s="347">
        <v>125</v>
      </c>
      <c r="H62" s="348">
        <v>138</v>
      </c>
    </row>
    <row r="63" spans="2:8" ht="52.5" customHeight="1" thickBot="1" x14ac:dyDescent="0.25">
      <c r="B63" s="123"/>
      <c r="C63" s="1220" t="s">
        <v>49</v>
      </c>
      <c r="D63" s="1220"/>
      <c r="E63" s="1221"/>
      <c r="F63" s="349">
        <v>5871</v>
      </c>
      <c r="G63" s="349">
        <v>5965</v>
      </c>
      <c r="H63" s="350">
        <v>5659</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LDusHJHfo6ZOp6hKtA8VgK+P3KtKHhf1dLwDVhskM6ehR92VwGwJMJvROUFos9MwNykH31h+sk9SxqIdM3hRQ==" saltValue="OEEmKitRSeI3ziRX4RJq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EF18E-01E0-4B58-8432-E8787F3E7902}">
  <sheetPr>
    <pageSetUpPr fitToPage="1"/>
  </sheetPr>
  <dimension ref="A1:DE85"/>
  <sheetViews>
    <sheetView showGridLines="0" zoomScaleNormal="100"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64.2</v>
      </c>
      <c r="BQ53" s="1228"/>
      <c r="BR53" s="1228"/>
      <c r="BS53" s="1228"/>
      <c r="BT53" s="1228"/>
      <c r="BU53" s="1228"/>
      <c r="BV53" s="1228"/>
      <c r="BW53" s="1228"/>
      <c r="BX53" s="1228">
        <v>65.7</v>
      </c>
      <c r="BY53" s="1228"/>
      <c r="BZ53" s="1228"/>
      <c r="CA53" s="1228"/>
      <c r="CB53" s="1228"/>
      <c r="CC53" s="1228"/>
      <c r="CD53" s="1228"/>
      <c r="CE53" s="1228"/>
      <c r="CF53" s="1228">
        <v>66.8</v>
      </c>
      <c r="CG53" s="1228"/>
      <c r="CH53" s="1228"/>
      <c r="CI53" s="1228"/>
      <c r="CJ53" s="1228"/>
      <c r="CK53" s="1228"/>
      <c r="CL53" s="1228"/>
      <c r="CM53" s="1228"/>
      <c r="CN53" s="1228">
        <v>68.8</v>
      </c>
      <c r="CO53" s="1228"/>
      <c r="CP53" s="1228"/>
      <c r="CQ53" s="1228"/>
      <c r="CR53" s="1228"/>
      <c r="CS53" s="1228"/>
      <c r="CT53" s="1228"/>
      <c r="CU53" s="1228"/>
      <c r="CV53" s="1228">
        <v>70.3</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63.6</v>
      </c>
      <c r="CG57" s="1228"/>
      <c r="CH57" s="1228"/>
      <c r="CI57" s="1228"/>
      <c r="CJ57" s="1228"/>
      <c r="CK57" s="1228"/>
      <c r="CL57" s="1228"/>
      <c r="CM57" s="1228"/>
      <c r="CN57" s="1228">
        <v>65.900000000000006</v>
      </c>
      <c r="CO57" s="1228"/>
      <c r="CP57" s="1228"/>
      <c r="CQ57" s="1228"/>
      <c r="CR57" s="1228"/>
      <c r="CS57" s="1228"/>
      <c r="CT57" s="1228"/>
      <c r="CU57" s="1228"/>
      <c r="CV57" s="1228">
        <v>66.599999999999994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5.8</v>
      </c>
      <c r="BQ75" s="1228"/>
      <c r="BR75" s="1228"/>
      <c r="BS75" s="1228"/>
      <c r="BT75" s="1228"/>
      <c r="BU75" s="1228"/>
      <c r="BV75" s="1228"/>
      <c r="BW75" s="1228"/>
      <c r="BX75" s="1228">
        <v>6.1</v>
      </c>
      <c r="BY75" s="1228"/>
      <c r="BZ75" s="1228"/>
      <c r="CA75" s="1228"/>
      <c r="CB75" s="1228"/>
      <c r="CC75" s="1228"/>
      <c r="CD75" s="1228"/>
      <c r="CE75" s="1228"/>
      <c r="CF75" s="1228">
        <v>6.5</v>
      </c>
      <c r="CG75" s="1228"/>
      <c r="CH75" s="1228"/>
      <c r="CI75" s="1228"/>
      <c r="CJ75" s="1228"/>
      <c r="CK75" s="1228"/>
      <c r="CL75" s="1228"/>
      <c r="CM75" s="1228"/>
      <c r="CN75" s="1228">
        <v>7.1</v>
      </c>
      <c r="CO75" s="1228"/>
      <c r="CP75" s="1228"/>
      <c r="CQ75" s="1228"/>
      <c r="CR75" s="1228"/>
      <c r="CS75" s="1228"/>
      <c r="CT75" s="1228"/>
      <c r="CU75" s="1228"/>
      <c r="CV75" s="1228">
        <v>7.2</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zVLJ1CDzANINZEsSxMoVfrmRMR4f9ZylNI+OTJeDvbcEDEzofc4nrFRoCORsPQl/VQ/qdG4hq4g5DUVmR7p/hw==" saltValue="ju1Wy5PAXVMhxPtyZMKbo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741E-B419-49D3-830F-A392C6908D10}">
  <sheetPr>
    <pageSetUpPr fitToPage="1"/>
  </sheetPr>
  <dimension ref="A1:DR125"/>
  <sheetViews>
    <sheetView showGridLines="0" topLeftCell="A58"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w0ApKQZuHuZ56EQZnceUZ5HtHFwt06G/4yFTHVAYHA5lR5Jmpe6ji2E7SB8NtM03LDJSJrt1zU3cbGr0dKyARw==" saltValue="W9kAVJEQT/coHyoZYaJhN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E28A7-86C2-4CDB-9DD3-19987F953AF4}">
  <sheetPr>
    <pageSetUpPr fitToPage="1"/>
  </sheetPr>
  <dimension ref="A1:DR125"/>
  <sheetViews>
    <sheetView showGridLines="0" tabSelected="1" topLeftCell="A49" zoomScaleNormal="100" zoomScaleSheetLayoutView="55" workbookViewId="0">
      <selection activeCell="AG51" sqref="AG51"/>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Q78en6Bf7Up66g4+TbMaMc1+6xXuHZSRI3pphIKdyN2MxvL1U7Fty8aZLrRmERvI01la6qZpfOv20fnTy99zUA==" saltValue="0zaRSEDT54uUlq0R182iO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173074</v>
      </c>
      <c r="E3" s="142"/>
      <c r="F3" s="143">
        <v>301035</v>
      </c>
      <c r="G3" s="144"/>
      <c r="H3" s="145"/>
    </row>
    <row r="4" spans="1:8" x14ac:dyDescent="0.2">
      <c r="A4" s="146"/>
      <c r="B4" s="147"/>
      <c r="C4" s="148"/>
      <c r="D4" s="149">
        <v>74906</v>
      </c>
      <c r="E4" s="150"/>
      <c r="F4" s="151">
        <v>154376</v>
      </c>
      <c r="G4" s="152"/>
      <c r="H4" s="153"/>
    </row>
    <row r="5" spans="1:8" x14ac:dyDescent="0.2">
      <c r="A5" s="134" t="s">
        <v>521</v>
      </c>
      <c r="B5" s="139"/>
      <c r="C5" s="140"/>
      <c r="D5" s="141">
        <v>191024</v>
      </c>
      <c r="E5" s="142"/>
      <c r="F5" s="143">
        <v>277467</v>
      </c>
      <c r="G5" s="144"/>
      <c r="H5" s="145"/>
    </row>
    <row r="6" spans="1:8" x14ac:dyDescent="0.2">
      <c r="A6" s="146"/>
      <c r="B6" s="147"/>
      <c r="C6" s="148"/>
      <c r="D6" s="149">
        <v>32661</v>
      </c>
      <c r="E6" s="150"/>
      <c r="F6" s="151">
        <v>128378</v>
      </c>
      <c r="G6" s="152"/>
      <c r="H6" s="153"/>
    </row>
    <row r="7" spans="1:8" x14ac:dyDescent="0.2">
      <c r="A7" s="134" t="s">
        <v>522</v>
      </c>
      <c r="B7" s="139"/>
      <c r="C7" s="140"/>
      <c r="D7" s="141">
        <v>183887</v>
      </c>
      <c r="E7" s="142"/>
      <c r="F7" s="143">
        <v>282256</v>
      </c>
      <c r="G7" s="144"/>
      <c r="H7" s="145"/>
    </row>
    <row r="8" spans="1:8" x14ac:dyDescent="0.2">
      <c r="A8" s="146"/>
      <c r="B8" s="147"/>
      <c r="C8" s="148"/>
      <c r="D8" s="149">
        <v>44670</v>
      </c>
      <c r="E8" s="150"/>
      <c r="F8" s="151">
        <v>145453</v>
      </c>
      <c r="G8" s="152"/>
      <c r="H8" s="153"/>
    </row>
    <row r="9" spans="1:8" x14ac:dyDescent="0.2">
      <c r="A9" s="134" t="s">
        <v>523</v>
      </c>
      <c r="B9" s="139"/>
      <c r="C9" s="140"/>
      <c r="D9" s="141">
        <v>117218</v>
      </c>
      <c r="E9" s="142"/>
      <c r="F9" s="143">
        <v>295341</v>
      </c>
      <c r="G9" s="144"/>
      <c r="H9" s="145"/>
    </row>
    <row r="10" spans="1:8" x14ac:dyDescent="0.2">
      <c r="A10" s="146"/>
      <c r="B10" s="147"/>
      <c r="C10" s="148"/>
      <c r="D10" s="149">
        <v>37233</v>
      </c>
      <c r="E10" s="150"/>
      <c r="F10" s="151">
        <v>137402</v>
      </c>
      <c r="G10" s="152"/>
      <c r="H10" s="153"/>
    </row>
    <row r="11" spans="1:8" x14ac:dyDescent="0.2">
      <c r="A11" s="134" t="s">
        <v>524</v>
      </c>
      <c r="B11" s="139"/>
      <c r="C11" s="140"/>
      <c r="D11" s="141">
        <v>238659</v>
      </c>
      <c r="E11" s="142"/>
      <c r="F11" s="143">
        <v>292845</v>
      </c>
      <c r="G11" s="144"/>
      <c r="H11" s="145"/>
    </row>
    <row r="12" spans="1:8" x14ac:dyDescent="0.2">
      <c r="A12" s="146"/>
      <c r="B12" s="147"/>
      <c r="C12" s="154"/>
      <c r="D12" s="149">
        <v>132054</v>
      </c>
      <c r="E12" s="150"/>
      <c r="F12" s="151">
        <v>143187</v>
      </c>
      <c r="G12" s="152"/>
      <c r="H12" s="153"/>
    </row>
    <row r="13" spans="1:8" x14ac:dyDescent="0.2">
      <c r="A13" s="134"/>
      <c r="B13" s="139"/>
      <c r="C13" s="140"/>
      <c r="D13" s="141">
        <v>180772</v>
      </c>
      <c r="E13" s="142"/>
      <c r="F13" s="143">
        <v>289789</v>
      </c>
      <c r="G13" s="155"/>
      <c r="H13" s="145"/>
    </row>
    <row r="14" spans="1:8" x14ac:dyDescent="0.2">
      <c r="A14" s="146"/>
      <c r="B14" s="147"/>
      <c r="C14" s="148"/>
      <c r="D14" s="149">
        <v>64305</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2.67</v>
      </c>
      <c r="C19" s="156">
        <f>ROUND(VALUE(SUBSTITUTE(実質収支比率等に係る経年分析!G$48,"▲","-")),2)</f>
        <v>2.5299999999999998</v>
      </c>
      <c r="D19" s="156">
        <f>ROUND(VALUE(SUBSTITUTE(実質収支比率等に係る経年分析!H$48,"▲","-")),2)</f>
        <v>2.54</v>
      </c>
      <c r="E19" s="156">
        <f>ROUND(VALUE(SUBSTITUTE(実質収支比率等に係る経年分析!I$48,"▲","-")),2)</f>
        <v>2.62</v>
      </c>
      <c r="F19" s="156">
        <f>ROUND(VALUE(SUBSTITUTE(実質収支比率等に係る経年分析!J$48,"▲","-")),2)</f>
        <v>2.67</v>
      </c>
    </row>
    <row r="20" spans="1:11" x14ac:dyDescent="0.2">
      <c r="A20" s="156" t="s">
        <v>53</v>
      </c>
      <c r="B20" s="156">
        <f>ROUND(VALUE(SUBSTITUTE(実質収支比率等に係る経年分析!F$47,"▲","-")),2)</f>
        <v>21.91</v>
      </c>
      <c r="C20" s="156">
        <f>ROUND(VALUE(SUBSTITUTE(実質収支比率等に係る経年分析!G$47,"▲","-")),2)</f>
        <v>18.79</v>
      </c>
      <c r="D20" s="156">
        <f>ROUND(VALUE(SUBSTITUTE(実質収支比率等に係る経年分析!H$47,"▲","-")),2)</f>
        <v>23.45</v>
      </c>
      <c r="E20" s="156">
        <f>ROUND(VALUE(SUBSTITUTE(実質収支比率等に係る経年分析!I$47,"▲","-")),2)</f>
        <v>27.26</v>
      </c>
      <c r="F20" s="156">
        <f>ROUND(VALUE(SUBSTITUTE(実質収支比率等に係る経年分析!J$47,"▲","-")),2)</f>
        <v>24.88</v>
      </c>
    </row>
    <row r="21" spans="1:11" x14ac:dyDescent="0.2">
      <c r="A21" s="156" t="s">
        <v>54</v>
      </c>
      <c r="B21" s="156">
        <f>IF(ISNUMBER(VALUE(SUBSTITUTE(実質収支比率等に係る経年分析!F$49,"▲","-"))),ROUND(VALUE(SUBSTITUTE(実質収支比率等に係る経年分析!F$49,"▲","-")),2),NA())</f>
        <v>-6.02</v>
      </c>
      <c r="C21" s="156">
        <f>IF(ISNUMBER(VALUE(SUBSTITUTE(実質収支比率等に係る経年分析!G$49,"▲","-"))),ROUND(VALUE(SUBSTITUTE(実質収支比率等に係る経年分析!G$49,"▲","-")),2),NA())</f>
        <v>-1.47</v>
      </c>
      <c r="D21" s="156">
        <f>IF(ISNUMBER(VALUE(SUBSTITUTE(実質収支比率等に係る経年分析!H$49,"▲","-"))),ROUND(VALUE(SUBSTITUTE(実質収支比率等に係る経年分析!H$49,"▲","-")),2),NA())</f>
        <v>4.29</v>
      </c>
      <c r="E21" s="156">
        <f>IF(ISNUMBER(VALUE(SUBSTITUTE(実質収支比率等に係る経年分析!I$49,"▲","-"))),ROUND(VALUE(SUBSTITUTE(実質収支比率等に係る経年分析!I$49,"▲","-")),2),NA())</f>
        <v>3.95</v>
      </c>
      <c r="F21" s="156">
        <f>IF(ISNUMBER(VALUE(SUBSTITUTE(実質収支比率等に係る経年分析!J$49,"▲","-"))),ROUND(VALUE(SUBSTITUTE(実質収支比率等に係る経年分析!J$49,"▲","-")),2),NA())</f>
        <v>-1.98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7.22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介護保険事業特別会計（サービス事業勘定）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介護保険事業特別会計（保険事業勘定）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0.56000000000000005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0.25</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0.25</v>
      </c>
    </row>
    <row r="33" spans="1:16" x14ac:dyDescent="0.2">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2.0299999999999998</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2.66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2.5299999999999998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2.66</v>
      </c>
    </row>
    <row r="35" spans="1:16" x14ac:dyDescent="0.2">
      <c r="A35" s="157" t="str">
        <f>IF(連結実質赤字比率に係る赤字・黒字の構成分析!C$35="",NA(),連結実質赤字比率に係る赤字・黒字の構成分析!C$35)</f>
        <v>農業集落排水事業会計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v>
      </c>
    </row>
    <row r="36" spans="1:16" x14ac:dyDescent="0.2">
      <c r="A36" s="157" t="str">
        <f>IF(連結実質赤字比率に係る赤字・黒字の構成分析!C$34="",NA(),連結実質赤字比率に係る赤字・黒字の構成分析!C$34)</f>
        <v>国民健康保険病院事業会計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5.95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4.37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6.14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388</v>
      </c>
      <c r="E42" s="158"/>
      <c r="F42" s="158"/>
      <c r="G42" s="158">
        <f>'実質公債費比率（分子）の構造'!L$52</f>
        <v>389</v>
      </c>
      <c r="H42" s="158"/>
      <c r="I42" s="158"/>
      <c r="J42" s="158">
        <f>'実質公債費比率（分子）の構造'!M$52</f>
        <v>382</v>
      </c>
      <c r="K42" s="158"/>
      <c r="L42" s="158"/>
      <c r="M42" s="158">
        <f>'実質公債費比率（分子）の構造'!N$52</f>
        <v>396</v>
      </c>
      <c r="N42" s="158"/>
      <c r="O42" s="158"/>
      <c r="P42" s="158">
        <f>'実質公債費比率（分子）の構造'!O$52</f>
        <v>394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8</v>
      </c>
      <c r="L44" s="158"/>
      <c r="M44" s="158"/>
      <c r="N44" s="158">
        <f>'実質公債費比率（分子）の構造'!O$50</f>
        <v>8</v>
      </c>
      <c r="O44" s="158"/>
      <c r="P44" s="158"/>
    </row>
    <row r="45" spans="1:16" x14ac:dyDescent="0.2">
      <c r="A45" s="158" t="s">
        <v>63</v>
      </c>
      <c r="B45" s="158">
        <f>'実質公債費比率（分子）の構造'!K$49</f>
        <v>2</v>
      </c>
      <c r="C45" s="158"/>
      <c r="D45" s="158"/>
      <c r="E45" s="158">
        <f>'実質公債費比率（分子）の構造'!L$49</f>
        <v>2</v>
      </c>
      <c r="F45" s="158"/>
      <c r="G45" s="158"/>
      <c r="H45" s="158">
        <f>'実質公債費比率（分子）の構造'!M$49</f>
        <v>1</v>
      </c>
      <c r="I45" s="158"/>
      <c r="J45" s="158"/>
      <c r="K45" s="158">
        <f>'実質公債費比率（分子）の構造'!N$49</f>
        <v>1</v>
      </c>
      <c r="L45" s="158"/>
      <c r="M45" s="158"/>
      <c r="N45" s="158">
        <f>'実質公債費比率（分子）の構造'!O$49</f>
        <v>1</v>
      </c>
      <c r="O45" s="158"/>
      <c r="P45" s="158"/>
    </row>
    <row r="46" spans="1:16" x14ac:dyDescent="0.2">
      <c r="A46" s="158" t="s">
        <v>64</v>
      </c>
      <c r="B46" s="158">
        <f>'実質公債費比率（分子）の構造'!K$48</f>
        <v>45</v>
      </c>
      <c r="C46" s="158"/>
      <c r="D46" s="158"/>
      <c r="E46" s="158">
        <f>'実質公債費比率（分子）の構造'!L$48</f>
        <v>61</v>
      </c>
      <c r="F46" s="158"/>
      <c r="G46" s="158"/>
      <c r="H46" s="158">
        <f>'実質公債費比率（分子）の構造'!M$48</f>
        <v>70</v>
      </c>
      <c r="I46" s="158"/>
      <c r="J46" s="158"/>
      <c r="K46" s="158">
        <f>'実質公債費比率（分子）の構造'!N$48</f>
        <v>73</v>
      </c>
      <c r="L46" s="158"/>
      <c r="M46" s="158"/>
      <c r="N46" s="158">
        <f>'実質公債費比率（分子）の構造'!O$48</f>
        <v>88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484</v>
      </c>
      <c r="C49" s="158"/>
      <c r="D49" s="158"/>
      <c r="E49" s="158">
        <f>'実質公債費比率（分子）の構造'!L$45</f>
        <v>501</v>
      </c>
      <c r="F49" s="158"/>
      <c r="G49" s="158"/>
      <c r="H49" s="158">
        <f>'実質公債費比率（分子）の構造'!M$45</f>
        <v>517</v>
      </c>
      <c r="I49" s="158"/>
      <c r="J49" s="158"/>
      <c r="K49" s="158">
        <f>'実質公債費比率（分子）の構造'!N$45</f>
        <v>514</v>
      </c>
      <c r="L49" s="158"/>
      <c r="M49" s="158"/>
      <c r="N49" s="158">
        <f>'実質公債費比率（分子）の構造'!O$45</f>
        <v>481</v>
      </c>
      <c r="O49" s="158"/>
      <c r="P49" s="158"/>
    </row>
    <row r="50" spans="1:16" x14ac:dyDescent="0.2">
      <c r="A50" s="158" t="s">
        <v>67</v>
      </c>
      <c r="B50" s="158" t="e">
        <f>NA()</f>
        <v>#N/A</v>
      </c>
      <c r="C50" s="158">
        <f>IF(ISNUMBER('実質公債費比率（分子）の構造'!K$53),'実質公債費比率（分子）の構造'!K$53,NA())</f>
        <v>143</v>
      </c>
      <c r="D50" s="158" t="e">
        <f>NA()</f>
        <v>#N/A</v>
      </c>
      <c r="E50" s="158" t="e">
        <f>NA()</f>
        <v>#N/A</v>
      </c>
      <c r="F50" s="158">
        <f>IF(ISNUMBER('実質公債費比率（分子）の構造'!L$53),'実質公債費比率（分子）の構造'!L$53,NA())</f>
        <v>175</v>
      </c>
      <c r="G50" s="158" t="e">
        <f>NA()</f>
        <v>#N/A</v>
      </c>
      <c r="H50" s="158" t="e">
        <f>NA()</f>
        <v>#N/A</v>
      </c>
      <c r="I50" s="158">
        <f>IF(ISNUMBER('実質公債費比率（分子）の構造'!M$53),'実質公債費比率（分子）の構造'!M$53,NA())</f>
        <v>206</v>
      </c>
      <c r="J50" s="158" t="e">
        <f>NA()</f>
        <v>#N/A</v>
      </c>
      <c r="K50" s="158" t="e">
        <f>NA()</f>
        <v>#N/A</v>
      </c>
      <c r="L50" s="158">
        <f>IF(ISNUMBER('実質公債費比率（分子）の構造'!N$53),'実質公債費比率（分子）の構造'!N$53,NA())</f>
        <v>200</v>
      </c>
      <c r="M50" s="158" t="e">
        <f>NA()</f>
        <v>#N/A</v>
      </c>
      <c r="N50" s="158" t="e">
        <f>NA()</f>
        <v>#N/A</v>
      </c>
      <c r="O50" s="158">
        <f>IF(ISNUMBER('実質公債費比率（分子）の構造'!O$53),'実質公債費比率（分子）の構造'!O$53,NA())</f>
        <v>184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3567</v>
      </c>
      <c r="E56" s="157"/>
      <c r="F56" s="157"/>
      <c r="G56" s="157">
        <f>'将来負担比率（分子）の構造'!J$52</f>
        <v>3554</v>
      </c>
      <c r="H56" s="157"/>
      <c r="I56" s="157"/>
      <c r="J56" s="157">
        <f>'将来負担比率（分子）の構造'!K$52</f>
        <v>3459</v>
      </c>
      <c r="K56" s="157"/>
      <c r="L56" s="157"/>
      <c r="M56" s="157">
        <f>'将来負担比率（分子）の構造'!L$52</f>
        <v>3193</v>
      </c>
      <c r="N56" s="157"/>
      <c r="O56" s="157"/>
      <c r="P56" s="157">
        <f>'将来負担比率（分子）の構造'!M$52</f>
        <v>2985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5559</v>
      </c>
      <c r="E58" s="157"/>
      <c r="F58" s="157"/>
      <c r="G58" s="157">
        <f>'将来負担比率（分子）の構造'!J$50</f>
        <v>5938</v>
      </c>
      <c r="H58" s="157"/>
      <c r="I58" s="157"/>
      <c r="J58" s="157">
        <f>'将来負担比率（分子）の構造'!K$50</f>
        <v>5916</v>
      </c>
      <c r="K58" s="157"/>
      <c r="L58" s="157"/>
      <c r="M58" s="157">
        <f>'将来負担比率（分子）の構造'!L$50</f>
        <v>6034</v>
      </c>
      <c r="N58" s="157"/>
      <c r="O58" s="157"/>
      <c r="P58" s="157">
        <f>'将来負担比率（分子）の構造'!M$50</f>
        <v>5745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509</v>
      </c>
      <c r="C62" s="157"/>
      <c r="D62" s="157"/>
      <c r="E62" s="157">
        <f>'将来負担比率（分子）の構造'!J$45</f>
        <v>477</v>
      </c>
      <c r="F62" s="157"/>
      <c r="G62" s="157"/>
      <c r="H62" s="157">
        <f>'将来負担比率（分子）の構造'!K$45</f>
        <v>609</v>
      </c>
      <c r="I62" s="157"/>
      <c r="J62" s="157"/>
      <c r="K62" s="157">
        <f>'将来負担比率（分子）の構造'!L$45</f>
        <v>623</v>
      </c>
      <c r="L62" s="157"/>
      <c r="M62" s="157"/>
      <c r="N62" s="157">
        <f>'将来負担比率（分子）の構造'!M$45</f>
        <v>693</v>
      </c>
      <c r="O62" s="157"/>
      <c r="P62" s="157"/>
    </row>
    <row r="63" spans="1:16" x14ac:dyDescent="0.2">
      <c r="A63" s="157" t="s">
        <v>34</v>
      </c>
      <c r="B63" s="157">
        <f>'将来負担比率（分子）の構造'!I$44</f>
        <v>3</v>
      </c>
      <c r="C63" s="157"/>
      <c r="D63" s="157"/>
      <c r="E63" s="157">
        <f>'将来負担比率（分子）の構造'!J$44</f>
        <v>2</v>
      </c>
      <c r="F63" s="157"/>
      <c r="G63" s="157"/>
      <c r="H63" s="157">
        <f>'将来負担比率（分子）の構造'!K$44</f>
        <v>1</v>
      </c>
      <c r="I63" s="157"/>
      <c r="J63" s="157"/>
      <c r="K63" s="157">
        <f>'将来負担比率（分子）の構造'!L$44</f>
        <v>1</v>
      </c>
      <c r="L63" s="157"/>
      <c r="M63" s="157"/>
      <c r="N63" s="157">
        <f>'将来負担比率（分子）の構造'!M$44</f>
        <v>0</v>
      </c>
      <c r="O63" s="157"/>
      <c r="P63" s="157"/>
    </row>
    <row r="64" spans="1:16" x14ac:dyDescent="0.2">
      <c r="A64" s="157" t="s">
        <v>33</v>
      </c>
      <c r="B64" s="157">
        <f>'将来負担比率（分子）の構造'!I$43</f>
        <v>438</v>
      </c>
      <c r="C64" s="157"/>
      <c r="D64" s="157"/>
      <c r="E64" s="157">
        <f>'将来負担比率（分子）の構造'!J$43</f>
        <v>431</v>
      </c>
      <c r="F64" s="157"/>
      <c r="G64" s="157"/>
      <c r="H64" s="157">
        <f>'将来負担比率（分子）の構造'!K$43</f>
        <v>432</v>
      </c>
      <c r="I64" s="157"/>
      <c r="J64" s="157"/>
      <c r="K64" s="157">
        <f>'将来負担比率（分子）の構造'!L$43</f>
        <v>459</v>
      </c>
      <c r="L64" s="157"/>
      <c r="M64" s="157"/>
      <c r="N64" s="157">
        <f>'将来負担比率（分子）の構造'!M$43</f>
        <v>520</v>
      </c>
      <c r="O64" s="157"/>
      <c r="P64" s="157"/>
    </row>
    <row r="65" spans="1:16" x14ac:dyDescent="0.2">
      <c r="A65" s="157" t="s">
        <v>32</v>
      </c>
      <c r="B65" s="157" t="str">
        <f>'将来負担比率（分子）の構造'!I$42</f>
        <v>-</v>
      </c>
      <c r="C65" s="157"/>
      <c r="D65" s="157"/>
      <c r="E65" s="157">
        <f>'将来負担比率（分子）の構造'!J$42</f>
        <v>49</v>
      </c>
      <c r="F65" s="157"/>
      <c r="G65" s="157"/>
      <c r="H65" s="157">
        <f>'将来負担比率（分子）の構造'!K$42</f>
        <v>42</v>
      </c>
      <c r="I65" s="157"/>
      <c r="J65" s="157"/>
      <c r="K65" s="157">
        <f>'将来負担比率（分子）の構造'!L$42</f>
        <v>34</v>
      </c>
      <c r="L65" s="157"/>
      <c r="M65" s="157"/>
      <c r="N65" s="157">
        <f>'将来負担比率（分子）の構造'!M$42</f>
        <v>27</v>
      </c>
      <c r="O65" s="157"/>
      <c r="P65" s="157"/>
    </row>
    <row r="66" spans="1:16" x14ac:dyDescent="0.2">
      <c r="A66" s="157" t="s">
        <v>31</v>
      </c>
      <c r="B66" s="157">
        <f>'将来負担比率（分子）の構造'!I$41</f>
        <v>3468</v>
      </c>
      <c r="C66" s="157"/>
      <c r="D66" s="157"/>
      <c r="E66" s="157">
        <f>'将来負担比率（分子）の構造'!J$41</f>
        <v>3489</v>
      </c>
      <c r="F66" s="157"/>
      <c r="G66" s="157"/>
      <c r="H66" s="157">
        <f>'将来負担比率（分子）の構造'!K$41</f>
        <v>3378</v>
      </c>
      <c r="I66" s="157"/>
      <c r="J66" s="157"/>
      <c r="K66" s="157">
        <f>'将来負担比率（分子）の構造'!L$41</f>
        <v>3039</v>
      </c>
      <c r="L66" s="157"/>
      <c r="M66" s="157"/>
      <c r="N66" s="157">
        <f>'将来負担比率（分子）の構造'!M$41</f>
        <v>2785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722</v>
      </c>
      <c r="C72" s="161">
        <f>基金残高に係る経年分析!G55</f>
        <v>841</v>
      </c>
      <c r="D72" s="161">
        <f>基金残高に係る経年分析!H55</f>
        <v>776</v>
      </c>
    </row>
    <row r="73" spans="1:16" x14ac:dyDescent="0.2">
      <c r="A73" s="160" t="s">
        <v>74</v>
      </c>
      <c r="B73" s="161">
        <f>基金残高に係る経年分析!F56</f>
        <v>922</v>
      </c>
      <c r="C73" s="161">
        <f>基金残高に係る経年分析!G56</f>
        <v>869</v>
      </c>
      <c r="D73" s="161">
        <f>基金残高に係る経年分析!H56</f>
        <v>815</v>
      </c>
    </row>
    <row r="74" spans="1:16" x14ac:dyDescent="0.2">
      <c r="A74" s="160" t="s">
        <v>75</v>
      </c>
      <c r="B74" s="161">
        <f>基金残高に係る経年分析!F57</f>
        <v>4227</v>
      </c>
      <c r="C74" s="161">
        <f>基金残高に係る経年分析!G57</f>
        <v>4256</v>
      </c>
      <c r="D74" s="161">
        <f>基金残高に係る経年分析!H57</f>
        <v>4068</v>
      </c>
    </row>
  </sheetData>
  <sheetProtection algorithmName="SHA-512" hashValue="Nk7BDtBg3sqgtwkRcTLSk/RLuFlCfE2OL43q56xr6A9Cmin1omwTcZdsUhw0PLa4DxUwwCm6ESAoyZU0HX0qgQ==" saltValue="kGda7DdpbnyXR2SCe5qJf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小森 賢人</cp:lastModifiedBy>
  <cp:lastPrinted>2026-09-07T02:04:21Z</cp:lastPrinted>
  <dcterms:created xsi:type="dcterms:W3CDTF">2026-02-23T03:59:16Z</dcterms:created>
  <dcterms:modified xsi:type="dcterms:W3CDTF">2026-09-07T02:06:29Z</dcterms:modified>
  <cp:category/>
</cp:coreProperties>
</file>